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Platin" sheetId="1" r:id="rId1"/>
  </sheets>
  <definedNames>
    <definedName name="_xlnm.Print_Area" localSheetId="0">'Platin'!$B$1:$K$61</definedName>
  </definedNames>
  <calcPr fullCalcOnLoad="1"/>
</workbook>
</file>

<file path=xl/sharedStrings.xml><?xml version="1.0" encoding="utf-8"?>
<sst xmlns="http://schemas.openxmlformats.org/spreadsheetml/2006/main" count="110" uniqueCount="30">
  <si>
    <t>Platin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</si>
  <si>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</si>
  <si>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</si>
  <si>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</si>
  <si>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</si>
  <si>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</si>
  <si>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</si>
  <si>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</si>
  <si>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biela</t>
  </si>
  <si>
    <t>čierna</t>
  </si>
  <si>
    <t>červená</t>
  </si>
  <si>
    <t>mat.modrá</t>
  </si>
  <si>
    <t>tyrkisová</t>
  </si>
  <si>
    <t>mat. Biela</t>
  </si>
  <si>
    <t>mat. Modrá</t>
  </si>
  <si>
    <t>modrá</t>
  </si>
  <si>
    <t>fialová</t>
  </si>
  <si>
    <t>mat. Červená</t>
  </si>
  <si>
    <t xml:space="preserve">Pl. - jablko </t>
  </si>
  <si>
    <t>Pl. - hruska žltá</t>
  </si>
  <si>
    <t>Pl. - hruška zelená</t>
  </si>
  <si>
    <t>Pl. - ceresne</t>
  </si>
  <si>
    <t>Pl. - Slivky</t>
  </si>
  <si>
    <t>Pl. - Hrozno</t>
  </si>
  <si>
    <t>hnedá</t>
  </si>
  <si>
    <t>antik</t>
  </si>
  <si>
    <t>mat. Zelená</t>
  </si>
  <si>
    <t xml:space="preserve">Uvedené ceny za fľaše sú bez uzáverov. </t>
  </si>
  <si>
    <t xml:space="preserve">1 EUR = 30,1260 Sk </t>
  </si>
  <si>
    <t>Ceny platné od 1.8.2009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</si>
</sst>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5" fontId="3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80</xdr:row>
      <xdr:rowOff>0</xdr:rowOff>
    </xdr:from>
    <xdr:to>
      <xdr:col>10</xdr:col>
      <xdr:colOff>323850</xdr:colOff>
      <xdr:row>90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3296900"/>
          <a:ext cx="27527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B1" sqref="B1:K61"/>
    </sheetView>
  </sheetViews>
  <sheetFormatPr defaultColWidth="9.140625" defaultRowHeight="12.75"/>
  <cols>
    <col min="1" max="1" width="12.57421875" style="0" customWidth="1"/>
    <col min="2" max="2" width="16.140625" style="0" customWidth="1"/>
    <col min="3" max="3" width="11.57421875" style="0" customWidth="1"/>
    <col min="4" max="4" width="17.57421875" style="0" customWidth="1"/>
    <col min="5" max="5" width="12.7109375" style="0" customWidth="1"/>
    <col min="6" max="7" width="12.8515625" style="0" customWidth="1"/>
    <col min="8" max="8" width="11.8515625" style="0" customWidth="1"/>
    <col min="9" max="9" width="12.00390625" style="0" customWidth="1"/>
    <col min="10" max="10" width="12.57421875" style="0" customWidth="1"/>
    <col min="11" max="11" width="12.00390625" style="0" customWidth="1"/>
  </cols>
  <sheetData>
    <row r="1" spans="2:9" ht="25.5">
      <c r="B1" s="28" t="s">
        <v>0</v>
      </c>
      <c r="C1" s="28"/>
      <c r="D1" s="28"/>
      <c r="E1" s="28"/>
      <c r="F1" s="28"/>
      <c r="G1" s="28"/>
      <c r="H1" s="28"/>
      <c r="I1" s="28"/>
    </row>
    <row r="2" ht="13.5" thickBot="1"/>
    <row r="3" spans="2:11" ht="25.5">
      <c r="B3" s="1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4" t="s">
        <v>5</v>
      </c>
      <c r="J3" s="14" t="s">
        <v>6</v>
      </c>
      <c r="K3" s="15" t="s">
        <v>7</v>
      </c>
    </row>
    <row r="4" spans="1:13" ht="12.75">
      <c r="A4" s="1"/>
      <c r="B4" s="16">
        <v>1</v>
      </c>
      <c r="C4" s="4">
        <v>100</v>
      </c>
      <c r="D4" s="5" t="s">
        <v>0</v>
      </c>
      <c r="E4" s="4" t="s">
        <v>8</v>
      </c>
      <c r="F4" s="7">
        <f>H4/1.19</f>
        <v>1.680672268907563</v>
      </c>
      <c r="G4" s="7">
        <f>H4-F4</f>
        <v>0.31932773109243695</v>
      </c>
      <c r="H4" s="11">
        <v>2</v>
      </c>
      <c r="I4" s="12">
        <f>F4*30.126</f>
        <v>50.63193277310925</v>
      </c>
      <c r="J4" s="6">
        <f>K4-I4</f>
        <v>9.620067226890754</v>
      </c>
      <c r="K4" s="17">
        <f>I4*1.19</f>
        <v>60.252</v>
      </c>
      <c r="M4" s="10"/>
    </row>
    <row r="5" spans="1:13" ht="12.75">
      <c r="A5" s="3"/>
      <c r="B5" s="16">
        <v>2</v>
      </c>
      <c r="C5" s="4">
        <v>100</v>
      </c>
      <c r="D5" s="5" t="s">
        <v>0</v>
      </c>
      <c r="E5" s="4" t="s">
        <v>9</v>
      </c>
      <c r="F5" s="7">
        <f aca="true" t="shared" si="0" ref="F5:F51">H5/1.19</f>
        <v>1.680672268907563</v>
      </c>
      <c r="G5" s="7">
        <f aca="true" t="shared" si="1" ref="G5:G51">H5-F5</f>
        <v>0.31932773109243695</v>
      </c>
      <c r="H5" s="11">
        <v>2</v>
      </c>
      <c r="I5" s="12">
        <f aca="true" t="shared" si="2" ref="I5:I51">F5*30.126</f>
        <v>50.63193277310925</v>
      </c>
      <c r="J5" s="6">
        <f aca="true" t="shared" si="3" ref="J5:J51">K5-I5</f>
        <v>9.620067226890754</v>
      </c>
      <c r="K5" s="17">
        <f aca="true" t="shared" si="4" ref="K5:K51">I5*1.19</f>
        <v>60.252</v>
      </c>
      <c r="M5" s="10"/>
    </row>
    <row r="6" spans="1:13" ht="12.75">
      <c r="A6" s="3"/>
      <c r="B6" s="16">
        <v>3</v>
      </c>
      <c r="C6" s="4">
        <v>100</v>
      </c>
      <c r="D6" s="5" t="s">
        <v>0</v>
      </c>
      <c r="E6" s="4" t="s">
        <v>10</v>
      </c>
      <c r="F6" s="7">
        <f t="shared" si="0"/>
        <v>2.5210084033613445</v>
      </c>
      <c r="G6" s="7">
        <f t="shared" si="1"/>
        <v>0.47899159663865554</v>
      </c>
      <c r="H6" s="11">
        <v>3</v>
      </c>
      <c r="I6" s="12">
        <f t="shared" si="2"/>
        <v>75.94789915966386</v>
      </c>
      <c r="J6" s="6">
        <f t="shared" si="3"/>
        <v>14.430100840336124</v>
      </c>
      <c r="K6" s="17">
        <f t="shared" si="4"/>
        <v>90.37799999999999</v>
      </c>
      <c r="M6" s="10"/>
    </row>
    <row r="7" spans="1:13" ht="12.75">
      <c r="A7" s="3"/>
      <c r="B7" s="16">
        <v>4</v>
      </c>
      <c r="C7" s="4">
        <v>100</v>
      </c>
      <c r="D7" s="5" t="s">
        <v>0</v>
      </c>
      <c r="E7" s="4" t="s">
        <v>11</v>
      </c>
      <c r="F7" s="7">
        <f t="shared" si="0"/>
        <v>2.5210084033613445</v>
      </c>
      <c r="G7" s="7">
        <f t="shared" si="1"/>
        <v>0.47899159663865554</v>
      </c>
      <c r="H7" s="11">
        <v>3</v>
      </c>
      <c r="I7" s="12">
        <f t="shared" si="2"/>
        <v>75.94789915966386</v>
      </c>
      <c r="J7" s="6">
        <f t="shared" si="3"/>
        <v>14.430100840336124</v>
      </c>
      <c r="K7" s="17">
        <f t="shared" si="4"/>
        <v>90.37799999999999</v>
      </c>
      <c r="M7" s="10"/>
    </row>
    <row r="8" spans="1:13" ht="12.75">
      <c r="A8" s="3"/>
      <c r="B8" s="16">
        <v>5</v>
      </c>
      <c r="C8" s="4">
        <v>100</v>
      </c>
      <c r="D8" s="5" t="s">
        <v>0</v>
      </c>
      <c r="E8" s="4" t="s">
        <v>12</v>
      </c>
      <c r="F8" s="7">
        <f t="shared" si="0"/>
        <v>2.5210084033613445</v>
      </c>
      <c r="G8" s="7">
        <f t="shared" si="1"/>
        <v>0.47899159663865554</v>
      </c>
      <c r="H8" s="11">
        <v>3</v>
      </c>
      <c r="I8" s="12">
        <f t="shared" si="2"/>
        <v>75.94789915966386</v>
      </c>
      <c r="J8" s="6">
        <f t="shared" si="3"/>
        <v>14.430100840336124</v>
      </c>
      <c r="K8" s="17">
        <f t="shared" si="4"/>
        <v>90.37799999999999</v>
      </c>
      <c r="M8" s="10"/>
    </row>
    <row r="9" spans="1:13" ht="12.75">
      <c r="A9" s="3"/>
      <c r="B9" s="16">
        <v>6</v>
      </c>
      <c r="C9" s="4">
        <v>100</v>
      </c>
      <c r="D9" s="5" t="s">
        <v>0</v>
      </c>
      <c r="E9" s="4" t="s">
        <v>13</v>
      </c>
      <c r="F9" s="7">
        <f t="shared" si="0"/>
        <v>2.5210084033613445</v>
      </c>
      <c r="G9" s="7">
        <f t="shared" si="1"/>
        <v>0.47899159663865554</v>
      </c>
      <c r="H9" s="11">
        <v>3</v>
      </c>
      <c r="I9" s="12">
        <f t="shared" si="2"/>
        <v>75.94789915966386</v>
      </c>
      <c r="J9" s="6">
        <f t="shared" si="3"/>
        <v>14.430100840336124</v>
      </c>
      <c r="K9" s="17">
        <f t="shared" si="4"/>
        <v>90.37799999999999</v>
      </c>
      <c r="M9" s="10"/>
    </row>
    <row r="10" spans="1:13" ht="12.75">
      <c r="A10" s="3"/>
      <c r="B10" s="16">
        <v>7</v>
      </c>
      <c r="C10" s="4">
        <v>100</v>
      </c>
      <c r="D10" s="5" t="s">
        <v>0</v>
      </c>
      <c r="E10" s="4" t="s">
        <v>9</v>
      </c>
      <c r="F10" s="7">
        <f t="shared" si="0"/>
        <v>2.5210084033613445</v>
      </c>
      <c r="G10" s="7">
        <f t="shared" si="1"/>
        <v>0.47899159663865554</v>
      </c>
      <c r="H10" s="11">
        <v>3</v>
      </c>
      <c r="I10" s="12">
        <f t="shared" si="2"/>
        <v>75.94789915966386</v>
      </c>
      <c r="J10" s="6">
        <f t="shared" si="3"/>
        <v>14.430100840336124</v>
      </c>
      <c r="K10" s="17">
        <f t="shared" si="4"/>
        <v>90.37799999999999</v>
      </c>
      <c r="M10" s="10"/>
    </row>
    <row r="11" spans="1:13" ht="12.75">
      <c r="A11" s="3"/>
      <c r="B11" s="16">
        <v>8</v>
      </c>
      <c r="C11" s="4">
        <v>100</v>
      </c>
      <c r="D11" s="5" t="s">
        <v>0</v>
      </c>
      <c r="E11" s="4" t="s">
        <v>14</v>
      </c>
      <c r="F11" s="7">
        <f t="shared" si="0"/>
        <v>2.5210084033613445</v>
      </c>
      <c r="G11" s="7">
        <f t="shared" si="1"/>
        <v>0.47899159663865554</v>
      </c>
      <c r="H11" s="11">
        <v>3</v>
      </c>
      <c r="I11" s="12">
        <f t="shared" si="2"/>
        <v>75.94789915966386</v>
      </c>
      <c r="J11" s="6">
        <f t="shared" si="3"/>
        <v>14.430100840336124</v>
      </c>
      <c r="K11" s="17">
        <f t="shared" si="4"/>
        <v>90.37799999999999</v>
      </c>
      <c r="M11" s="10"/>
    </row>
    <row r="12" spans="1:13" ht="12.75">
      <c r="A12" s="3"/>
      <c r="B12" s="16">
        <v>9</v>
      </c>
      <c r="C12" s="4">
        <v>200</v>
      </c>
      <c r="D12" s="5" t="s">
        <v>0</v>
      </c>
      <c r="E12" s="4" t="s">
        <v>9</v>
      </c>
      <c r="F12" s="7">
        <f t="shared" si="0"/>
        <v>2.100840336134454</v>
      </c>
      <c r="G12" s="7">
        <f t="shared" si="1"/>
        <v>0.39915966386554613</v>
      </c>
      <c r="H12" s="11">
        <v>2.5</v>
      </c>
      <c r="I12" s="12">
        <f t="shared" si="2"/>
        <v>63.28991596638656</v>
      </c>
      <c r="J12" s="6">
        <f t="shared" si="3"/>
        <v>12.025084033613439</v>
      </c>
      <c r="K12" s="17">
        <f t="shared" si="4"/>
        <v>75.315</v>
      </c>
      <c r="M12" s="10"/>
    </row>
    <row r="13" spans="1:13" ht="12.75">
      <c r="A13" s="3"/>
      <c r="B13" s="16">
        <v>10</v>
      </c>
      <c r="C13" s="4">
        <v>200</v>
      </c>
      <c r="D13" s="5" t="s">
        <v>0</v>
      </c>
      <c r="E13" s="4" t="s">
        <v>8</v>
      </c>
      <c r="F13" s="7">
        <f t="shared" si="0"/>
        <v>2.5210084033613445</v>
      </c>
      <c r="G13" s="7">
        <f t="shared" si="1"/>
        <v>0.47899159663865554</v>
      </c>
      <c r="H13" s="11">
        <v>3</v>
      </c>
      <c r="I13" s="12">
        <f t="shared" si="2"/>
        <v>75.94789915966386</v>
      </c>
      <c r="J13" s="6">
        <f t="shared" si="3"/>
        <v>14.430100840336124</v>
      </c>
      <c r="K13" s="17">
        <f t="shared" si="4"/>
        <v>90.37799999999999</v>
      </c>
      <c r="M13" s="10"/>
    </row>
    <row r="14" spans="1:13" ht="12.75">
      <c r="A14" s="3"/>
      <c r="B14" s="16">
        <v>11</v>
      </c>
      <c r="C14" s="4">
        <v>200</v>
      </c>
      <c r="D14" s="5" t="s">
        <v>0</v>
      </c>
      <c r="E14" s="4" t="s">
        <v>9</v>
      </c>
      <c r="F14" s="7">
        <f t="shared" si="0"/>
        <v>2.5210084033613445</v>
      </c>
      <c r="G14" s="7">
        <f t="shared" si="1"/>
        <v>0.47899159663865554</v>
      </c>
      <c r="H14" s="11">
        <v>3</v>
      </c>
      <c r="I14" s="12">
        <f t="shared" si="2"/>
        <v>75.94789915966386</v>
      </c>
      <c r="J14" s="6">
        <f t="shared" si="3"/>
        <v>14.430100840336124</v>
      </c>
      <c r="K14" s="17">
        <f t="shared" si="4"/>
        <v>90.37799999999999</v>
      </c>
      <c r="M14" s="10"/>
    </row>
    <row r="15" spans="1:13" ht="12.75">
      <c r="A15" s="3"/>
      <c r="B15" s="16">
        <v>12</v>
      </c>
      <c r="C15" s="4">
        <v>200</v>
      </c>
      <c r="D15" s="5" t="s">
        <v>0</v>
      </c>
      <c r="E15" s="4" t="s">
        <v>10</v>
      </c>
      <c r="F15" s="7">
        <f t="shared" si="0"/>
        <v>3.361344537815126</v>
      </c>
      <c r="G15" s="7">
        <f t="shared" si="1"/>
        <v>0.6386554621848739</v>
      </c>
      <c r="H15" s="11">
        <v>4</v>
      </c>
      <c r="I15" s="12">
        <f t="shared" si="2"/>
        <v>101.2638655462185</v>
      </c>
      <c r="J15" s="6">
        <f t="shared" si="3"/>
        <v>19.240134453781508</v>
      </c>
      <c r="K15" s="17">
        <f t="shared" si="4"/>
        <v>120.504</v>
      </c>
      <c r="M15" s="10"/>
    </row>
    <row r="16" spans="1:13" ht="12.75">
      <c r="A16" s="3"/>
      <c r="B16" s="16">
        <v>13</v>
      </c>
      <c r="C16" s="4">
        <v>200</v>
      </c>
      <c r="D16" s="5" t="s">
        <v>0</v>
      </c>
      <c r="E16" s="4" t="s">
        <v>15</v>
      </c>
      <c r="F16" s="7">
        <f t="shared" si="0"/>
        <v>3.361344537815126</v>
      </c>
      <c r="G16" s="7">
        <f t="shared" si="1"/>
        <v>0.6386554621848739</v>
      </c>
      <c r="H16" s="11">
        <v>4</v>
      </c>
      <c r="I16" s="12">
        <f t="shared" si="2"/>
        <v>101.2638655462185</v>
      </c>
      <c r="J16" s="6">
        <f t="shared" si="3"/>
        <v>19.240134453781508</v>
      </c>
      <c r="K16" s="17">
        <f t="shared" si="4"/>
        <v>120.504</v>
      </c>
      <c r="M16" s="10"/>
    </row>
    <row r="17" spans="1:13" ht="12.75">
      <c r="A17" s="3"/>
      <c r="B17" s="16">
        <v>14</v>
      </c>
      <c r="C17" s="4">
        <v>200</v>
      </c>
      <c r="D17" s="5" t="s">
        <v>0</v>
      </c>
      <c r="E17" s="4" t="s">
        <v>12</v>
      </c>
      <c r="F17" s="7">
        <f t="shared" si="0"/>
        <v>3.361344537815126</v>
      </c>
      <c r="G17" s="7">
        <f t="shared" si="1"/>
        <v>0.6386554621848739</v>
      </c>
      <c r="H17" s="11">
        <v>4</v>
      </c>
      <c r="I17" s="12">
        <f t="shared" si="2"/>
        <v>101.2638655462185</v>
      </c>
      <c r="J17" s="6">
        <f t="shared" si="3"/>
        <v>19.240134453781508</v>
      </c>
      <c r="K17" s="17">
        <f t="shared" si="4"/>
        <v>120.504</v>
      </c>
      <c r="M17" s="10"/>
    </row>
    <row r="18" spans="1:13" ht="12.75">
      <c r="A18" s="3"/>
      <c r="B18" s="16">
        <v>15</v>
      </c>
      <c r="C18" s="4">
        <v>200</v>
      </c>
      <c r="D18" s="5" t="s">
        <v>0</v>
      </c>
      <c r="E18" s="4" t="s">
        <v>16</v>
      </c>
      <c r="F18" s="7">
        <f t="shared" si="0"/>
        <v>3.361344537815126</v>
      </c>
      <c r="G18" s="7">
        <f t="shared" si="1"/>
        <v>0.6386554621848739</v>
      </c>
      <c r="H18" s="11">
        <v>4</v>
      </c>
      <c r="I18" s="12">
        <f t="shared" si="2"/>
        <v>101.2638655462185</v>
      </c>
      <c r="J18" s="6">
        <f t="shared" si="3"/>
        <v>19.240134453781508</v>
      </c>
      <c r="K18" s="17">
        <f t="shared" si="4"/>
        <v>120.504</v>
      </c>
      <c r="M18" s="10"/>
    </row>
    <row r="19" spans="1:13" ht="12.75">
      <c r="A19" s="3"/>
      <c r="B19" s="16">
        <v>16</v>
      </c>
      <c r="C19" s="4">
        <v>200</v>
      </c>
      <c r="D19" s="5" t="s">
        <v>0</v>
      </c>
      <c r="E19" s="4" t="s">
        <v>13</v>
      </c>
      <c r="F19" s="7">
        <f t="shared" si="0"/>
        <v>3.361344537815126</v>
      </c>
      <c r="G19" s="7">
        <f t="shared" si="1"/>
        <v>0.6386554621848739</v>
      </c>
      <c r="H19" s="11">
        <v>4</v>
      </c>
      <c r="I19" s="12">
        <f t="shared" si="2"/>
        <v>101.2638655462185</v>
      </c>
      <c r="J19" s="6">
        <f t="shared" si="3"/>
        <v>19.240134453781508</v>
      </c>
      <c r="K19" s="17">
        <f t="shared" si="4"/>
        <v>120.504</v>
      </c>
      <c r="M19" s="10"/>
    </row>
    <row r="20" spans="1:13" ht="12.75">
      <c r="A20" s="3"/>
      <c r="B20" s="16">
        <v>17</v>
      </c>
      <c r="C20" s="4">
        <v>200</v>
      </c>
      <c r="D20" s="5" t="s">
        <v>0</v>
      </c>
      <c r="E20" s="4" t="s">
        <v>9</v>
      </c>
      <c r="F20" s="7">
        <f t="shared" si="0"/>
        <v>3.361344537815126</v>
      </c>
      <c r="G20" s="7">
        <f t="shared" si="1"/>
        <v>0.6386554621848739</v>
      </c>
      <c r="H20" s="11">
        <v>4</v>
      </c>
      <c r="I20" s="12">
        <f t="shared" si="2"/>
        <v>101.2638655462185</v>
      </c>
      <c r="J20" s="6">
        <f t="shared" si="3"/>
        <v>19.240134453781508</v>
      </c>
      <c r="K20" s="17">
        <f t="shared" si="4"/>
        <v>120.504</v>
      </c>
      <c r="M20" s="10"/>
    </row>
    <row r="21" spans="1:13" ht="12.75">
      <c r="A21" s="3"/>
      <c r="B21" s="16">
        <v>18</v>
      </c>
      <c r="C21" s="4">
        <v>200</v>
      </c>
      <c r="D21" s="5" t="s">
        <v>0</v>
      </c>
      <c r="E21" s="4" t="s">
        <v>17</v>
      </c>
      <c r="F21" s="7">
        <f t="shared" si="0"/>
        <v>3.361344537815126</v>
      </c>
      <c r="G21" s="7">
        <f t="shared" si="1"/>
        <v>0.6386554621848739</v>
      </c>
      <c r="H21" s="11">
        <v>4</v>
      </c>
      <c r="I21" s="12">
        <f t="shared" si="2"/>
        <v>101.2638655462185</v>
      </c>
      <c r="J21" s="6">
        <f t="shared" si="3"/>
        <v>19.240134453781508</v>
      </c>
      <c r="K21" s="17">
        <f t="shared" si="4"/>
        <v>120.504</v>
      </c>
      <c r="M21" s="10"/>
    </row>
    <row r="22" spans="1:13" ht="12.75">
      <c r="A22" s="3"/>
      <c r="B22" s="16">
        <v>19</v>
      </c>
      <c r="C22" s="4">
        <v>200</v>
      </c>
      <c r="D22" s="5" t="s">
        <v>0</v>
      </c>
      <c r="E22" s="4" t="s">
        <v>14</v>
      </c>
      <c r="F22" s="7">
        <f t="shared" si="0"/>
        <v>3.361344537815126</v>
      </c>
      <c r="G22" s="7">
        <f t="shared" si="1"/>
        <v>0.6386554621848739</v>
      </c>
      <c r="H22" s="11">
        <v>4</v>
      </c>
      <c r="I22" s="12">
        <f t="shared" si="2"/>
        <v>101.2638655462185</v>
      </c>
      <c r="J22" s="6">
        <f t="shared" si="3"/>
        <v>19.240134453781508</v>
      </c>
      <c r="K22" s="17">
        <f t="shared" si="4"/>
        <v>120.504</v>
      </c>
      <c r="M22" s="10"/>
    </row>
    <row r="23" spans="1:13" ht="12.75">
      <c r="A23" s="3"/>
      <c r="B23" s="16">
        <v>20</v>
      </c>
      <c r="C23" s="4">
        <v>350</v>
      </c>
      <c r="D23" s="5" t="s">
        <v>0</v>
      </c>
      <c r="E23" s="4" t="s">
        <v>13</v>
      </c>
      <c r="F23" s="7">
        <f t="shared" si="0"/>
        <v>3.781512605042017</v>
      </c>
      <c r="G23" s="7">
        <f t="shared" si="1"/>
        <v>0.7184873949579829</v>
      </c>
      <c r="H23" s="11">
        <v>4.5</v>
      </c>
      <c r="I23" s="12">
        <f t="shared" si="2"/>
        <v>113.92184873949581</v>
      </c>
      <c r="J23" s="6">
        <f t="shared" si="3"/>
        <v>21.645151260504193</v>
      </c>
      <c r="K23" s="17">
        <f t="shared" si="4"/>
        <v>135.567</v>
      </c>
      <c r="M23" s="10"/>
    </row>
    <row r="24" spans="1:13" ht="12.75">
      <c r="A24" s="3"/>
      <c r="B24" s="16">
        <v>21</v>
      </c>
      <c r="C24" s="4">
        <v>350</v>
      </c>
      <c r="D24" s="5" t="s">
        <v>0</v>
      </c>
      <c r="E24" s="4" t="s">
        <v>8</v>
      </c>
      <c r="F24" s="7">
        <f t="shared" si="0"/>
        <v>2.5210084033613445</v>
      </c>
      <c r="G24" s="7">
        <f t="shared" si="1"/>
        <v>0.47899159663865554</v>
      </c>
      <c r="H24" s="11">
        <v>3</v>
      </c>
      <c r="I24" s="12">
        <f t="shared" si="2"/>
        <v>75.94789915966386</v>
      </c>
      <c r="J24" s="6">
        <f t="shared" si="3"/>
        <v>14.430100840336124</v>
      </c>
      <c r="K24" s="17">
        <f t="shared" si="4"/>
        <v>90.37799999999999</v>
      </c>
      <c r="M24" s="10"/>
    </row>
    <row r="25" spans="1:13" ht="12.75">
      <c r="A25" s="3"/>
      <c r="B25" s="16">
        <v>22</v>
      </c>
      <c r="C25" s="4">
        <v>350</v>
      </c>
      <c r="D25" s="5" t="s">
        <v>18</v>
      </c>
      <c r="E25" s="4" t="s">
        <v>8</v>
      </c>
      <c r="F25" s="7">
        <f t="shared" si="0"/>
        <v>11.344537815126051</v>
      </c>
      <c r="G25" s="7">
        <f t="shared" si="1"/>
        <v>2.155462184873949</v>
      </c>
      <c r="H25" s="11">
        <v>13.5</v>
      </c>
      <c r="I25" s="12">
        <f t="shared" si="2"/>
        <v>341.76554621848743</v>
      </c>
      <c r="J25" s="6">
        <f t="shared" si="3"/>
        <v>64.93545378151259</v>
      </c>
      <c r="K25" s="17">
        <f t="shared" si="4"/>
        <v>406.701</v>
      </c>
      <c r="M25" s="10"/>
    </row>
    <row r="26" spans="1:13" ht="12.75">
      <c r="A26" s="3"/>
      <c r="B26" s="16">
        <v>23</v>
      </c>
      <c r="C26" s="4">
        <v>350</v>
      </c>
      <c r="D26" s="5" t="s">
        <v>19</v>
      </c>
      <c r="E26" s="4" t="s">
        <v>8</v>
      </c>
      <c r="F26" s="7">
        <f t="shared" si="0"/>
        <v>11.344537815126051</v>
      </c>
      <c r="G26" s="7">
        <f t="shared" si="1"/>
        <v>2.155462184873949</v>
      </c>
      <c r="H26" s="11">
        <v>13.5</v>
      </c>
      <c r="I26" s="12">
        <f t="shared" si="2"/>
        <v>341.76554621848743</v>
      </c>
      <c r="J26" s="6">
        <f t="shared" si="3"/>
        <v>64.93545378151259</v>
      </c>
      <c r="K26" s="17">
        <f t="shared" si="4"/>
        <v>406.701</v>
      </c>
      <c r="M26" s="10"/>
    </row>
    <row r="27" spans="1:13" ht="12.75">
      <c r="A27" s="3"/>
      <c r="B27" s="16">
        <v>24</v>
      </c>
      <c r="C27" s="4">
        <v>350</v>
      </c>
      <c r="D27" s="5" t="s">
        <v>20</v>
      </c>
      <c r="E27" s="4" t="s">
        <v>8</v>
      </c>
      <c r="F27" s="7">
        <f t="shared" si="0"/>
        <v>11.344537815126051</v>
      </c>
      <c r="G27" s="7">
        <f t="shared" si="1"/>
        <v>2.155462184873949</v>
      </c>
      <c r="H27" s="11">
        <v>13.5</v>
      </c>
      <c r="I27" s="12">
        <f t="shared" si="2"/>
        <v>341.76554621848743</v>
      </c>
      <c r="J27" s="6">
        <f t="shared" si="3"/>
        <v>64.93545378151259</v>
      </c>
      <c r="K27" s="17">
        <f t="shared" si="4"/>
        <v>406.701</v>
      </c>
      <c r="M27" s="10"/>
    </row>
    <row r="28" spans="1:13" ht="12.75">
      <c r="A28" s="3"/>
      <c r="B28" s="16">
        <v>25</v>
      </c>
      <c r="C28" s="4">
        <v>350</v>
      </c>
      <c r="D28" s="5" t="s">
        <v>21</v>
      </c>
      <c r="E28" s="4" t="s">
        <v>8</v>
      </c>
      <c r="F28" s="7">
        <f t="shared" si="0"/>
        <v>11.344537815126051</v>
      </c>
      <c r="G28" s="7">
        <f t="shared" si="1"/>
        <v>2.155462184873949</v>
      </c>
      <c r="H28" s="11">
        <v>13.5</v>
      </c>
      <c r="I28" s="12">
        <f t="shared" si="2"/>
        <v>341.76554621848743</v>
      </c>
      <c r="J28" s="6">
        <f t="shared" si="3"/>
        <v>64.93545378151259</v>
      </c>
      <c r="K28" s="17">
        <f t="shared" si="4"/>
        <v>406.701</v>
      </c>
      <c r="M28" s="10"/>
    </row>
    <row r="29" spans="1:13" ht="12.75">
      <c r="A29" s="3"/>
      <c r="B29" s="16">
        <v>26</v>
      </c>
      <c r="C29" s="4">
        <v>350</v>
      </c>
      <c r="D29" s="5" t="s">
        <v>22</v>
      </c>
      <c r="E29" s="4" t="s">
        <v>8</v>
      </c>
      <c r="F29" s="7">
        <f t="shared" si="0"/>
        <v>11.344537815126051</v>
      </c>
      <c r="G29" s="7">
        <f t="shared" si="1"/>
        <v>2.155462184873949</v>
      </c>
      <c r="H29" s="11">
        <v>13.5</v>
      </c>
      <c r="I29" s="12">
        <f t="shared" si="2"/>
        <v>341.76554621848743</v>
      </c>
      <c r="J29" s="6">
        <f t="shared" si="3"/>
        <v>64.93545378151259</v>
      </c>
      <c r="K29" s="17">
        <f t="shared" si="4"/>
        <v>406.701</v>
      </c>
      <c r="M29" s="10"/>
    </row>
    <row r="30" spans="1:13" ht="12.75">
      <c r="A30" s="3"/>
      <c r="B30" s="16">
        <v>27</v>
      </c>
      <c r="C30" s="4">
        <v>350</v>
      </c>
      <c r="D30" s="5" t="s">
        <v>23</v>
      </c>
      <c r="E30" s="4" t="s">
        <v>8</v>
      </c>
      <c r="F30" s="7">
        <f t="shared" si="0"/>
        <v>11.344537815126051</v>
      </c>
      <c r="G30" s="7">
        <f t="shared" si="1"/>
        <v>2.155462184873949</v>
      </c>
      <c r="H30" s="11">
        <v>13.5</v>
      </c>
      <c r="I30" s="12">
        <f t="shared" si="2"/>
        <v>341.76554621848743</v>
      </c>
      <c r="J30" s="6">
        <f t="shared" si="3"/>
        <v>64.93545378151259</v>
      </c>
      <c r="K30" s="17">
        <f t="shared" si="4"/>
        <v>406.701</v>
      </c>
      <c r="M30" s="10"/>
    </row>
    <row r="31" spans="1:13" ht="12.75">
      <c r="A31" s="3"/>
      <c r="B31" s="16">
        <v>28</v>
      </c>
      <c r="C31" s="4">
        <v>350</v>
      </c>
      <c r="D31" s="5" t="s">
        <v>0</v>
      </c>
      <c r="E31" s="4" t="s">
        <v>9</v>
      </c>
      <c r="F31" s="7">
        <f t="shared" si="0"/>
        <v>3.781512605042017</v>
      </c>
      <c r="G31" s="7">
        <f t="shared" si="1"/>
        <v>0.7184873949579829</v>
      </c>
      <c r="H31" s="11">
        <v>4.5</v>
      </c>
      <c r="I31" s="12">
        <f t="shared" si="2"/>
        <v>113.92184873949581</v>
      </c>
      <c r="J31" s="6">
        <f t="shared" si="3"/>
        <v>21.645151260504193</v>
      </c>
      <c r="K31" s="17">
        <f t="shared" si="4"/>
        <v>135.567</v>
      </c>
      <c r="M31" s="10"/>
    </row>
    <row r="32" spans="1:13" ht="12.75">
      <c r="A32" s="3"/>
      <c r="B32" s="16">
        <v>29</v>
      </c>
      <c r="C32" s="4">
        <v>350</v>
      </c>
      <c r="D32" s="5" t="s">
        <v>0</v>
      </c>
      <c r="E32" s="4" t="s">
        <v>24</v>
      </c>
      <c r="F32" s="7">
        <f t="shared" si="0"/>
        <v>2.9411764705882355</v>
      </c>
      <c r="G32" s="7">
        <f t="shared" si="1"/>
        <v>0.5588235294117645</v>
      </c>
      <c r="H32" s="11">
        <v>3.5</v>
      </c>
      <c r="I32" s="12">
        <f t="shared" si="2"/>
        <v>88.60588235294118</v>
      </c>
      <c r="J32" s="6">
        <f t="shared" si="3"/>
        <v>16.835117647058823</v>
      </c>
      <c r="K32" s="17">
        <f t="shared" si="4"/>
        <v>105.441</v>
      </c>
      <c r="M32" s="10"/>
    </row>
    <row r="33" spans="1:13" ht="12.75">
      <c r="A33" s="3"/>
      <c r="B33" s="16">
        <v>30</v>
      </c>
      <c r="C33" s="4">
        <v>350</v>
      </c>
      <c r="D33" s="5" t="s">
        <v>0</v>
      </c>
      <c r="E33" s="4" t="s">
        <v>10</v>
      </c>
      <c r="F33" s="7">
        <f t="shared" si="0"/>
        <v>3.361344537815126</v>
      </c>
      <c r="G33" s="7">
        <f t="shared" si="1"/>
        <v>0.6386554621848739</v>
      </c>
      <c r="H33" s="11">
        <v>4</v>
      </c>
      <c r="I33" s="12">
        <f t="shared" si="2"/>
        <v>101.2638655462185</v>
      </c>
      <c r="J33" s="6">
        <f t="shared" si="3"/>
        <v>19.240134453781508</v>
      </c>
      <c r="K33" s="17">
        <f t="shared" si="4"/>
        <v>120.504</v>
      </c>
      <c r="M33" s="10"/>
    </row>
    <row r="34" spans="1:13" ht="12.75">
      <c r="A34" s="3"/>
      <c r="B34" s="16">
        <v>31</v>
      </c>
      <c r="C34" s="4">
        <v>350</v>
      </c>
      <c r="D34" s="5" t="s">
        <v>0</v>
      </c>
      <c r="E34" s="4" t="s">
        <v>15</v>
      </c>
      <c r="F34" s="7">
        <f t="shared" si="0"/>
        <v>3.361344537815126</v>
      </c>
      <c r="G34" s="7">
        <f t="shared" si="1"/>
        <v>0.6386554621848739</v>
      </c>
      <c r="H34" s="11">
        <v>4</v>
      </c>
      <c r="I34" s="12">
        <f t="shared" si="2"/>
        <v>101.2638655462185</v>
      </c>
      <c r="J34" s="6">
        <f t="shared" si="3"/>
        <v>19.240134453781508</v>
      </c>
      <c r="K34" s="17">
        <f t="shared" si="4"/>
        <v>120.504</v>
      </c>
      <c r="M34" s="10"/>
    </row>
    <row r="35" spans="1:13" ht="12.75">
      <c r="A35" s="3"/>
      <c r="B35" s="16">
        <v>32</v>
      </c>
      <c r="C35" s="4">
        <v>350</v>
      </c>
      <c r="D35" s="5" t="s">
        <v>0</v>
      </c>
      <c r="E35" s="4" t="s">
        <v>12</v>
      </c>
      <c r="F35" s="7">
        <f t="shared" si="0"/>
        <v>3.361344537815126</v>
      </c>
      <c r="G35" s="7">
        <f t="shared" si="1"/>
        <v>0.6386554621848739</v>
      </c>
      <c r="H35" s="11">
        <v>4</v>
      </c>
      <c r="I35" s="12">
        <f t="shared" si="2"/>
        <v>101.2638655462185</v>
      </c>
      <c r="J35" s="6">
        <f t="shared" si="3"/>
        <v>19.240134453781508</v>
      </c>
      <c r="K35" s="17">
        <f t="shared" si="4"/>
        <v>120.504</v>
      </c>
      <c r="M35" s="10"/>
    </row>
    <row r="36" spans="1:13" ht="12.75">
      <c r="A36" s="3"/>
      <c r="B36" s="16">
        <v>33</v>
      </c>
      <c r="C36" s="4">
        <v>350</v>
      </c>
      <c r="D36" s="5" t="s">
        <v>0</v>
      </c>
      <c r="E36" s="4" t="s">
        <v>16</v>
      </c>
      <c r="F36" s="7">
        <f t="shared" si="0"/>
        <v>3.361344537815126</v>
      </c>
      <c r="G36" s="7">
        <f t="shared" si="1"/>
        <v>0.6386554621848739</v>
      </c>
      <c r="H36" s="11">
        <v>4</v>
      </c>
      <c r="I36" s="12">
        <f t="shared" si="2"/>
        <v>101.2638655462185</v>
      </c>
      <c r="J36" s="6">
        <f t="shared" si="3"/>
        <v>19.240134453781508</v>
      </c>
      <c r="K36" s="17">
        <f t="shared" si="4"/>
        <v>120.504</v>
      </c>
      <c r="M36" s="10"/>
    </row>
    <row r="37" spans="1:13" ht="12.75">
      <c r="A37" s="3"/>
      <c r="B37" s="16">
        <v>34</v>
      </c>
      <c r="C37" s="4">
        <v>375</v>
      </c>
      <c r="D37" s="5" t="s">
        <v>0</v>
      </c>
      <c r="E37" s="4" t="s">
        <v>8</v>
      </c>
      <c r="F37" s="7">
        <f t="shared" si="0"/>
        <v>2.5210084033613445</v>
      </c>
      <c r="G37" s="7">
        <f t="shared" si="1"/>
        <v>0.47899159663865554</v>
      </c>
      <c r="H37" s="11">
        <v>3</v>
      </c>
      <c r="I37" s="12">
        <f t="shared" si="2"/>
        <v>75.94789915966386</v>
      </c>
      <c r="J37" s="6">
        <f t="shared" si="3"/>
        <v>14.430100840336124</v>
      </c>
      <c r="K37" s="17">
        <f t="shared" si="4"/>
        <v>90.37799999999999</v>
      </c>
      <c r="M37" s="10"/>
    </row>
    <row r="38" spans="1:13" ht="12.75">
      <c r="A38" s="3"/>
      <c r="B38" s="16">
        <v>35</v>
      </c>
      <c r="C38" s="4">
        <v>375</v>
      </c>
      <c r="D38" s="5" t="s">
        <v>0</v>
      </c>
      <c r="E38" s="4" t="s">
        <v>25</v>
      </c>
      <c r="F38" s="7">
        <f t="shared" si="0"/>
        <v>2.9411764705882355</v>
      </c>
      <c r="G38" s="7">
        <f t="shared" si="1"/>
        <v>0.5588235294117645</v>
      </c>
      <c r="H38" s="11">
        <v>3.5</v>
      </c>
      <c r="I38" s="12">
        <f t="shared" si="2"/>
        <v>88.60588235294118</v>
      </c>
      <c r="J38" s="6">
        <f t="shared" si="3"/>
        <v>16.835117647058823</v>
      </c>
      <c r="K38" s="17">
        <f t="shared" si="4"/>
        <v>105.441</v>
      </c>
      <c r="M38" s="10"/>
    </row>
    <row r="39" spans="1:13" ht="12.75">
      <c r="A39" s="3"/>
      <c r="B39" s="16">
        <v>36</v>
      </c>
      <c r="C39" s="4">
        <v>500</v>
      </c>
      <c r="D39" s="5" t="s">
        <v>0</v>
      </c>
      <c r="E39" s="4" t="s">
        <v>13</v>
      </c>
      <c r="F39" s="7">
        <f t="shared" si="0"/>
        <v>3.781512605042017</v>
      </c>
      <c r="G39" s="7">
        <f t="shared" si="1"/>
        <v>0.7184873949579829</v>
      </c>
      <c r="H39" s="11">
        <v>4.5</v>
      </c>
      <c r="I39" s="12">
        <f t="shared" si="2"/>
        <v>113.92184873949581</v>
      </c>
      <c r="J39" s="6">
        <f t="shared" si="3"/>
        <v>21.645151260504193</v>
      </c>
      <c r="K39" s="17">
        <f t="shared" si="4"/>
        <v>135.567</v>
      </c>
      <c r="M39" s="10"/>
    </row>
    <row r="40" spans="1:13" ht="12.75">
      <c r="A40" s="3"/>
      <c r="B40" s="16">
        <v>37</v>
      </c>
      <c r="C40" s="4">
        <v>500</v>
      </c>
      <c r="D40" s="5" t="s">
        <v>0</v>
      </c>
      <c r="E40" s="4" t="s">
        <v>9</v>
      </c>
      <c r="F40" s="7">
        <f t="shared" si="0"/>
        <v>2.9411764705882355</v>
      </c>
      <c r="G40" s="7">
        <f t="shared" si="1"/>
        <v>0.5588235294117645</v>
      </c>
      <c r="H40" s="11">
        <v>3.5</v>
      </c>
      <c r="I40" s="12">
        <f t="shared" si="2"/>
        <v>88.60588235294118</v>
      </c>
      <c r="J40" s="6">
        <f t="shared" si="3"/>
        <v>16.835117647058823</v>
      </c>
      <c r="K40" s="17">
        <f t="shared" si="4"/>
        <v>105.441</v>
      </c>
      <c r="M40" s="10"/>
    </row>
    <row r="41" spans="1:13" ht="12.75">
      <c r="A41" s="3"/>
      <c r="B41" s="16">
        <v>38</v>
      </c>
      <c r="C41" s="4">
        <v>500</v>
      </c>
      <c r="D41" s="5" t="s">
        <v>0</v>
      </c>
      <c r="E41" s="4" t="s">
        <v>24</v>
      </c>
      <c r="F41" s="7">
        <f t="shared" si="0"/>
        <v>3.781512605042017</v>
      </c>
      <c r="G41" s="7">
        <f t="shared" si="1"/>
        <v>0.7184873949579829</v>
      </c>
      <c r="H41" s="11">
        <v>4.5</v>
      </c>
      <c r="I41" s="12">
        <f t="shared" si="2"/>
        <v>113.92184873949581</v>
      </c>
      <c r="J41" s="6">
        <f t="shared" si="3"/>
        <v>21.645151260504193</v>
      </c>
      <c r="K41" s="17">
        <f t="shared" si="4"/>
        <v>135.567</v>
      </c>
      <c r="M41" s="10"/>
    </row>
    <row r="42" spans="1:13" ht="12.75">
      <c r="A42" s="3"/>
      <c r="B42" s="16">
        <v>39</v>
      </c>
      <c r="C42" s="4">
        <v>500</v>
      </c>
      <c r="D42" s="5" t="s">
        <v>0</v>
      </c>
      <c r="E42" s="4" t="s">
        <v>8</v>
      </c>
      <c r="F42" s="7">
        <f t="shared" si="0"/>
        <v>2.9411764705882355</v>
      </c>
      <c r="G42" s="7">
        <f t="shared" si="1"/>
        <v>0.5588235294117645</v>
      </c>
      <c r="H42" s="11">
        <v>3.5</v>
      </c>
      <c r="I42" s="12">
        <f t="shared" si="2"/>
        <v>88.60588235294118</v>
      </c>
      <c r="J42" s="6">
        <f t="shared" si="3"/>
        <v>16.835117647058823</v>
      </c>
      <c r="K42" s="17">
        <f t="shared" si="4"/>
        <v>105.441</v>
      </c>
      <c r="M42" s="10"/>
    </row>
    <row r="43" spans="1:13" ht="12.75">
      <c r="A43" s="3"/>
      <c r="B43" s="16">
        <v>40</v>
      </c>
      <c r="C43" s="4">
        <v>500</v>
      </c>
      <c r="D43" s="5" t="s">
        <v>0</v>
      </c>
      <c r="E43" s="4" t="s">
        <v>10</v>
      </c>
      <c r="F43" s="7">
        <f t="shared" si="0"/>
        <v>3.361344537815126</v>
      </c>
      <c r="G43" s="7">
        <f t="shared" si="1"/>
        <v>0.6386554621848739</v>
      </c>
      <c r="H43" s="11">
        <v>4</v>
      </c>
      <c r="I43" s="12">
        <f t="shared" si="2"/>
        <v>101.2638655462185</v>
      </c>
      <c r="J43" s="6">
        <f t="shared" si="3"/>
        <v>19.240134453781508</v>
      </c>
      <c r="K43" s="17">
        <f t="shared" si="4"/>
        <v>120.504</v>
      </c>
      <c r="M43" s="10"/>
    </row>
    <row r="44" spans="1:13" ht="12.75">
      <c r="A44" s="3"/>
      <c r="B44" s="16">
        <v>41</v>
      </c>
      <c r="C44" s="4">
        <v>500</v>
      </c>
      <c r="D44" s="5" t="s">
        <v>0</v>
      </c>
      <c r="E44" s="4" t="s">
        <v>15</v>
      </c>
      <c r="F44" s="7">
        <f t="shared" si="0"/>
        <v>3.361344537815126</v>
      </c>
      <c r="G44" s="7">
        <f t="shared" si="1"/>
        <v>0.6386554621848739</v>
      </c>
      <c r="H44" s="11">
        <v>4</v>
      </c>
      <c r="I44" s="12">
        <f t="shared" si="2"/>
        <v>101.2638655462185</v>
      </c>
      <c r="J44" s="6">
        <f t="shared" si="3"/>
        <v>19.240134453781508</v>
      </c>
      <c r="K44" s="17">
        <f t="shared" si="4"/>
        <v>120.504</v>
      </c>
      <c r="M44" s="10"/>
    </row>
    <row r="45" spans="1:13" ht="12.75">
      <c r="A45" s="3"/>
      <c r="B45" s="16">
        <v>42</v>
      </c>
      <c r="C45" s="4">
        <v>500</v>
      </c>
      <c r="D45" s="5" t="s">
        <v>0</v>
      </c>
      <c r="E45" s="4" t="s">
        <v>12</v>
      </c>
      <c r="F45" s="7">
        <f t="shared" si="0"/>
        <v>3.361344537815126</v>
      </c>
      <c r="G45" s="7">
        <f t="shared" si="1"/>
        <v>0.6386554621848739</v>
      </c>
      <c r="H45" s="11">
        <v>4</v>
      </c>
      <c r="I45" s="12">
        <f t="shared" si="2"/>
        <v>101.2638655462185</v>
      </c>
      <c r="J45" s="6">
        <f t="shared" si="3"/>
        <v>19.240134453781508</v>
      </c>
      <c r="K45" s="17">
        <f t="shared" si="4"/>
        <v>120.504</v>
      </c>
      <c r="M45" s="10"/>
    </row>
    <row r="46" spans="1:13" ht="12.75">
      <c r="A46" s="3"/>
      <c r="B46" s="16">
        <v>43</v>
      </c>
      <c r="C46" s="4">
        <v>500</v>
      </c>
      <c r="D46" s="5" t="s">
        <v>0</v>
      </c>
      <c r="E46" s="4" t="s">
        <v>14</v>
      </c>
      <c r="F46" s="7">
        <f t="shared" si="0"/>
        <v>3.361344537815126</v>
      </c>
      <c r="G46" s="7">
        <f t="shared" si="1"/>
        <v>0.6386554621848739</v>
      </c>
      <c r="H46" s="11">
        <v>4</v>
      </c>
      <c r="I46" s="12">
        <f t="shared" si="2"/>
        <v>101.2638655462185</v>
      </c>
      <c r="J46" s="6">
        <f t="shared" si="3"/>
        <v>19.240134453781508</v>
      </c>
      <c r="K46" s="17">
        <f t="shared" si="4"/>
        <v>120.504</v>
      </c>
      <c r="M46" s="10"/>
    </row>
    <row r="47" spans="1:13" ht="12.75">
      <c r="A47" s="3"/>
      <c r="B47" s="16">
        <v>44</v>
      </c>
      <c r="C47" s="4">
        <v>500</v>
      </c>
      <c r="D47" s="5" t="s">
        <v>0</v>
      </c>
      <c r="E47" s="4" t="s">
        <v>15</v>
      </c>
      <c r="F47" s="7">
        <f t="shared" si="0"/>
        <v>3.361344537815126</v>
      </c>
      <c r="G47" s="7">
        <f t="shared" si="1"/>
        <v>0.6386554621848739</v>
      </c>
      <c r="H47" s="11">
        <v>4</v>
      </c>
      <c r="I47" s="12">
        <f t="shared" si="2"/>
        <v>101.2638655462185</v>
      </c>
      <c r="J47" s="6">
        <f t="shared" si="3"/>
        <v>19.240134453781508</v>
      </c>
      <c r="K47" s="17">
        <f t="shared" si="4"/>
        <v>120.504</v>
      </c>
      <c r="M47" s="10"/>
    </row>
    <row r="48" spans="1:13" ht="12.75">
      <c r="A48" s="3"/>
      <c r="B48" s="16">
        <v>45</v>
      </c>
      <c r="C48" s="4">
        <v>500</v>
      </c>
      <c r="D48" s="5" t="s">
        <v>0</v>
      </c>
      <c r="E48" s="4" t="s">
        <v>17</v>
      </c>
      <c r="F48" s="7">
        <f t="shared" si="0"/>
        <v>3.361344537815126</v>
      </c>
      <c r="G48" s="7">
        <f t="shared" si="1"/>
        <v>0.6386554621848739</v>
      </c>
      <c r="H48" s="11">
        <v>4</v>
      </c>
      <c r="I48" s="12">
        <f t="shared" si="2"/>
        <v>101.2638655462185</v>
      </c>
      <c r="J48" s="6">
        <f t="shared" si="3"/>
        <v>19.240134453781508</v>
      </c>
      <c r="K48" s="17">
        <f t="shared" si="4"/>
        <v>120.504</v>
      </c>
      <c r="M48" s="10"/>
    </row>
    <row r="49" spans="1:13" ht="12.75">
      <c r="A49" s="3"/>
      <c r="B49" s="16">
        <v>46</v>
      </c>
      <c r="C49" s="4">
        <v>500</v>
      </c>
      <c r="D49" s="5" t="s">
        <v>0</v>
      </c>
      <c r="E49" s="4" t="s">
        <v>26</v>
      </c>
      <c r="F49" s="7">
        <f t="shared" si="0"/>
        <v>3.361344537815126</v>
      </c>
      <c r="G49" s="7">
        <f t="shared" si="1"/>
        <v>0.6386554621848739</v>
      </c>
      <c r="H49" s="11">
        <v>4</v>
      </c>
      <c r="I49" s="12">
        <f t="shared" si="2"/>
        <v>101.2638655462185</v>
      </c>
      <c r="J49" s="6">
        <f t="shared" si="3"/>
        <v>19.240134453781508</v>
      </c>
      <c r="K49" s="17">
        <f t="shared" si="4"/>
        <v>120.504</v>
      </c>
      <c r="M49" s="10"/>
    </row>
    <row r="50" spans="1:13" ht="12.75">
      <c r="A50" s="3"/>
      <c r="B50" s="16">
        <v>47</v>
      </c>
      <c r="C50" s="4">
        <v>750</v>
      </c>
      <c r="D50" s="5" t="s">
        <v>0</v>
      </c>
      <c r="E50" s="4" t="s">
        <v>8</v>
      </c>
      <c r="F50" s="7">
        <f t="shared" si="0"/>
        <v>2.9411764705882355</v>
      </c>
      <c r="G50" s="7">
        <f t="shared" si="1"/>
        <v>0.5588235294117645</v>
      </c>
      <c r="H50" s="11">
        <v>3.5</v>
      </c>
      <c r="I50" s="12">
        <f t="shared" si="2"/>
        <v>88.60588235294118</v>
      </c>
      <c r="J50" s="6">
        <f t="shared" si="3"/>
        <v>16.835117647058823</v>
      </c>
      <c r="K50" s="17">
        <f t="shared" si="4"/>
        <v>105.441</v>
      </c>
      <c r="M50" s="10"/>
    </row>
    <row r="51" spans="1:13" ht="13.5" thickBot="1">
      <c r="A51" s="3"/>
      <c r="B51" s="18">
        <v>48</v>
      </c>
      <c r="C51" s="19">
        <v>750</v>
      </c>
      <c r="D51" s="20" t="s">
        <v>0</v>
      </c>
      <c r="E51" s="19" t="s">
        <v>24</v>
      </c>
      <c r="F51" s="8">
        <f t="shared" si="0"/>
        <v>2.9411764705882355</v>
      </c>
      <c r="G51" s="8">
        <f t="shared" si="1"/>
        <v>0.5588235294117645</v>
      </c>
      <c r="H51" s="21">
        <v>3.5</v>
      </c>
      <c r="I51" s="22">
        <f t="shared" si="2"/>
        <v>88.60588235294118</v>
      </c>
      <c r="J51" s="23">
        <f t="shared" si="3"/>
        <v>16.835117647058823</v>
      </c>
      <c r="K51" s="24">
        <f t="shared" si="4"/>
        <v>105.441</v>
      </c>
      <c r="M51" s="10"/>
    </row>
    <row r="53" spans="2:9" ht="12.75">
      <c r="B53" s="29"/>
      <c r="C53" s="29"/>
      <c r="D53" s="29"/>
      <c r="E53" s="29"/>
      <c r="F53" s="29"/>
      <c r="G53" s="29"/>
      <c r="H53" s="29"/>
      <c r="I53" s="29"/>
    </row>
    <row r="54" spans="2:11" ht="12.75">
      <c r="B54" s="9"/>
      <c r="C54" s="30"/>
      <c r="D54" s="30"/>
      <c r="E54" s="30"/>
      <c r="F54" s="30"/>
      <c r="G54" s="30"/>
      <c r="H54" s="30"/>
      <c r="I54" s="30"/>
      <c r="J54" s="9"/>
      <c r="K54" s="9"/>
    </row>
    <row r="55" spans="2:11" ht="12.75">
      <c r="B55" s="9"/>
      <c r="C55" s="30"/>
      <c r="D55" s="30"/>
      <c r="E55" s="30"/>
      <c r="F55" s="30"/>
      <c r="G55" s="30"/>
      <c r="H55" s="30"/>
      <c r="I55" s="30"/>
      <c r="J55" s="9"/>
      <c r="K55" s="9"/>
    </row>
    <row r="56" spans="2:11" ht="12.75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2:9" ht="12.75">
      <c r="B57" s="26"/>
      <c r="C57" s="26"/>
      <c r="D57" s="26"/>
      <c r="E57" s="26"/>
      <c r="F57" s="26"/>
      <c r="G57" s="26"/>
      <c r="H57" s="26"/>
      <c r="I57" s="26"/>
    </row>
    <row r="58" spans="2:9" ht="12.75">
      <c r="B58" s="26"/>
      <c r="C58" s="26"/>
      <c r="D58" s="26"/>
      <c r="E58" s="26"/>
      <c r="F58" s="26"/>
      <c r="G58" s="26"/>
      <c r="H58" s="26"/>
      <c r="I58" s="26"/>
    </row>
    <row r="59" spans="2:11" ht="12.75">
      <c r="B59" s="25" t="s">
        <v>27</v>
      </c>
      <c r="C59" s="25"/>
      <c r="D59" s="25"/>
      <c r="E59" s="25"/>
      <c r="F59" s="25"/>
      <c r="G59" s="25"/>
      <c r="H59" s="25"/>
      <c r="I59" s="25"/>
      <c r="J59" s="25"/>
      <c r="K59" s="25"/>
    </row>
    <row r="60" spans="2:11" ht="12.75">
      <c r="B60" s="26" t="s">
        <v>29</v>
      </c>
      <c r="C60" s="26"/>
      <c r="D60" s="26"/>
      <c r="E60" s="26"/>
      <c r="F60" s="26"/>
      <c r="G60" s="26"/>
      <c r="H60" s="26"/>
      <c r="I60" s="26"/>
      <c r="J60" s="26"/>
      <c r="K60" s="26"/>
    </row>
    <row r="61" spans="2:11" ht="12.75">
      <c r="B61" s="27" t="s">
        <v>28</v>
      </c>
      <c r="C61" s="27"/>
      <c r="D61" s="27"/>
      <c r="E61" s="27"/>
      <c r="F61" s="27"/>
      <c r="G61" s="27"/>
      <c r="H61" s="27"/>
      <c r="I61" s="27"/>
      <c r="J61" s="27"/>
      <c r="K61" s="27"/>
    </row>
  </sheetData>
  <sheetProtection password="CF19" sheet="1" objects="1" scenarios="1"/>
  <mergeCells count="9">
    <mergeCell ref="B59:K59"/>
    <mergeCell ref="B60:K60"/>
    <mergeCell ref="B61:K61"/>
    <mergeCell ref="B1:I1"/>
    <mergeCell ref="B53:I53"/>
    <mergeCell ref="C54:I54"/>
    <mergeCell ref="C55:I55"/>
    <mergeCell ref="B57:I57"/>
    <mergeCell ref="B58:I58"/>
  </mergeCells>
  <printOptions horizontalCentered="1" verticalCentered="1"/>
  <pageMargins left="0.3937007874015748" right="0.3937007874015748" top="1.7716535433070868" bottom="1.968503937007874" header="0.5118110236220472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2010-02-04T15:45:45Z</cp:lastPrinted>
  <dcterms:created xsi:type="dcterms:W3CDTF">2008-05-12T14:05:07Z</dcterms:created>
  <dcterms:modified xsi:type="dcterms:W3CDTF">2010-02-04T15:45:47Z</dcterms:modified>
  <cp:category/>
  <cp:version/>
  <cp:contentType/>
  <cp:contentStatus/>
</cp:coreProperties>
</file>