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Grapollo" sheetId="1" r:id="rId1"/>
  </sheets>
  <definedNames>
    <definedName name="_xlnm.Print_Area" localSheetId="0">'Grapollo'!$B$1:$K$51</definedName>
  </definedNames>
  <calcPr fullCalcOnLoad="1"/>
</workbook>
</file>

<file path=xl/sharedStrings.xml><?xml version="1.0" encoding="utf-8"?>
<sst xmlns="http://schemas.openxmlformats.org/spreadsheetml/2006/main" count="99" uniqueCount="49">
  <si>
    <t>Grapollo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</si>
  <si>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</si>
  <si>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</si>
  <si>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</si>
  <si>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</si>
  <si>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</si>
  <si>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</si>
  <si>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</si>
  <si>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Odlivka gr. Mercedes</t>
  </si>
  <si>
    <t>biela</t>
  </si>
  <si>
    <t>Odlivka gr. VW</t>
  </si>
  <si>
    <t>Zemegula na stojanku</t>
  </si>
  <si>
    <t>Grapollo hrozno</t>
  </si>
  <si>
    <t>Grapollo malina</t>
  </si>
  <si>
    <t>Grapollo hruska</t>
  </si>
  <si>
    <t>Grapollo slivka</t>
  </si>
  <si>
    <t>Grapollo jablko</t>
  </si>
  <si>
    <t>Auto cisterna s toc.</t>
  </si>
  <si>
    <t>farebné</t>
  </si>
  <si>
    <t>Grapollo merunka</t>
  </si>
  <si>
    <t>Grapollo srdce</t>
  </si>
  <si>
    <t>Grapollo mercedes</t>
  </si>
  <si>
    <t>Grapollo VW</t>
  </si>
  <si>
    <t>Eurokarta grapollo</t>
  </si>
  <si>
    <t>Gr. Farbene hruska</t>
  </si>
  <si>
    <t>Gr. Farbene slivka</t>
  </si>
  <si>
    <t>Gr. Farbene ceresna</t>
  </si>
  <si>
    <t>Kvapka ceresna</t>
  </si>
  <si>
    <t>Kvapka hruska</t>
  </si>
  <si>
    <t>Kvapka lod</t>
  </si>
  <si>
    <t>Grapollo AUDI</t>
  </si>
  <si>
    <t>Grapollo OPEL</t>
  </si>
  <si>
    <t>Grapollo Chrysler</t>
  </si>
  <si>
    <t>Cgrapollo BMW</t>
  </si>
  <si>
    <t>Grapollo figurka</t>
  </si>
  <si>
    <t>Lod Diskoveri</t>
  </si>
  <si>
    <t>Gr. Jablko, hruska, slivka</t>
  </si>
  <si>
    <t>Grapollo 2xhrozno</t>
  </si>
  <si>
    <t>Razna</t>
  </si>
  <si>
    <t>Grappolone</t>
  </si>
  <si>
    <t>34x80</t>
  </si>
  <si>
    <t>Odlivka gr. Jablko</t>
  </si>
  <si>
    <t>Odlivka gr. Slivka</t>
  </si>
  <si>
    <t>Odlivka gr. Hrozno</t>
  </si>
  <si>
    <t>Odlivka gr. Ceresna</t>
  </si>
  <si>
    <t>Odlivka gr. Hruska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</si>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</sst>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tabSelected="1" zoomScalePageLayoutView="0" workbookViewId="0" topLeftCell="A1">
      <selection activeCell="B1" sqref="B1:K51"/>
    </sheetView>
  </sheetViews>
  <sheetFormatPr defaultColWidth="9.140625" defaultRowHeight="12.75"/>
  <cols>
    <col min="2" max="2" width="10.8515625" style="0" customWidth="1"/>
    <col min="3" max="3" width="7.7109375" style="0" customWidth="1"/>
    <col min="4" max="4" width="21.8515625" style="0" customWidth="1"/>
    <col min="5" max="5" width="9.28125" style="0" customWidth="1"/>
    <col min="6" max="6" width="9.8515625" style="0" customWidth="1"/>
    <col min="7" max="7" width="10.28125" style="0" customWidth="1"/>
    <col min="9" max="9" width="10.57421875" style="0" customWidth="1"/>
    <col min="11" max="11" width="11.8515625" style="0" customWidth="1"/>
  </cols>
  <sheetData>
    <row r="1" spans="2:9" ht="25.5">
      <c r="B1" s="28" t="s">
        <v>0</v>
      </c>
      <c r="C1" s="28"/>
      <c r="D1" s="28"/>
      <c r="E1" s="28"/>
      <c r="F1" s="28"/>
      <c r="G1" s="28"/>
      <c r="H1" s="28"/>
      <c r="I1" s="28"/>
    </row>
    <row r="2" ht="13.5" thickBot="1"/>
    <row r="3" spans="2:11" ht="26.25" thickBot="1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17" t="s">
        <v>5</v>
      </c>
      <c r="J3" s="17" t="s">
        <v>6</v>
      </c>
      <c r="K3" s="18" t="s">
        <v>7</v>
      </c>
    </row>
    <row r="4" spans="2:14" ht="13.5" thickBot="1">
      <c r="B4" s="4">
        <v>1</v>
      </c>
      <c r="C4" s="5">
        <v>40</v>
      </c>
      <c r="D4" s="6" t="s">
        <v>8</v>
      </c>
      <c r="E4" s="5" t="s">
        <v>9</v>
      </c>
      <c r="F4" s="19">
        <f>H4/1.19</f>
        <v>5.46218487394958</v>
      </c>
      <c r="G4" s="20">
        <f>H4-F4</f>
        <v>1.03781512605042</v>
      </c>
      <c r="H4" s="22">
        <v>6.5</v>
      </c>
      <c r="I4" s="23">
        <f>F4*30.126</f>
        <v>164.55378151260504</v>
      </c>
      <c r="J4" s="24">
        <f>K4-I4</f>
        <v>31.265218487394947</v>
      </c>
      <c r="K4" s="25">
        <f>I4*1.19</f>
        <v>195.819</v>
      </c>
      <c r="M4" s="21"/>
      <c r="N4" s="21"/>
    </row>
    <row r="5" spans="2:14" ht="13.5" thickBot="1">
      <c r="B5" s="7">
        <v>2</v>
      </c>
      <c r="C5" s="8">
        <v>40</v>
      </c>
      <c r="D5" s="9" t="s">
        <v>10</v>
      </c>
      <c r="E5" s="8" t="s">
        <v>9</v>
      </c>
      <c r="F5" s="19">
        <f aca="true" t="shared" si="0" ref="F5:F43">H5/1.19</f>
        <v>5.46218487394958</v>
      </c>
      <c r="G5" s="20">
        <f aca="true" t="shared" si="1" ref="G5:G43">H5-F5</f>
        <v>1.03781512605042</v>
      </c>
      <c r="H5" s="22">
        <v>6.5</v>
      </c>
      <c r="I5" s="23">
        <f aca="true" t="shared" si="2" ref="I5:I43">F5*30.126</f>
        <v>164.55378151260504</v>
      </c>
      <c r="J5" s="24">
        <f aca="true" t="shared" si="3" ref="J5:J43">K5-I5</f>
        <v>31.265218487394947</v>
      </c>
      <c r="K5" s="25">
        <f aca="true" t="shared" si="4" ref="K5:K43">I5*1.19</f>
        <v>195.819</v>
      </c>
      <c r="M5" s="21"/>
      <c r="N5" s="21"/>
    </row>
    <row r="6" spans="2:14" ht="13.5" thickBot="1">
      <c r="B6" s="7">
        <v>3</v>
      </c>
      <c r="C6" s="8">
        <v>200</v>
      </c>
      <c r="D6" s="9" t="s">
        <v>11</v>
      </c>
      <c r="E6" s="8" t="s">
        <v>9</v>
      </c>
      <c r="F6" s="19">
        <f t="shared" si="0"/>
        <v>26.050420168067227</v>
      </c>
      <c r="G6" s="20">
        <f t="shared" si="1"/>
        <v>4.949579831932773</v>
      </c>
      <c r="H6" s="22">
        <v>31</v>
      </c>
      <c r="I6" s="23">
        <f t="shared" si="2"/>
        <v>784.7949579831933</v>
      </c>
      <c r="J6" s="24">
        <f t="shared" si="3"/>
        <v>149.11104201680666</v>
      </c>
      <c r="K6" s="25">
        <f t="shared" si="4"/>
        <v>933.906</v>
      </c>
      <c r="M6" s="21"/>
      <c r="N6" s="21"/>
    </row>
    <row r="7" spans="2:14" ht="13.5" thickBot="1">
      <c r="B7" s="7">
        <v>4</v>
      </c>
      <c r="C7" s="8">
        <v>300</v>
      </c>
      <c r="D7" s="9" t="s">
        <v>12</v>
      </c>
      <c r="E7" s="8" t="s">
        <v>9</v>
      </c>
      <c r="F7" s="19">
        <f t="shared" si="0"/>
        <v>16.80672268907563</v>
      </c>
      <c r="G7" s="20">
        <f t="shared" si="1"/>
        <v>3.193277310924369</v>
      </c>
      <c r="H7" s="22">
        <v>20</v>
      </c>
      <c r="I7" s="23">
        <f t="shared" si="2"/>
        <v>506.31932773109247</v>
      </c>
      <c r="J7" s="24">
        <f t="shared" si="3"/>
        <v>96.20067226890751</v>
      </c>
      <c r="K7" s="25">
        <f t="shared" si="4"/>
        <v>602.52</v>
      </c>
      <c r="M7" s="21"/>
      <c r="N7" s="21"/>
    </row>
    <row r="8" spans="2:14" ht="13.5" thickBot="1">
      <c r="B8" s="7">
        <v>5</v>
      </c>
      <c r="C8" s="8">
        <v>300</v>
      </c>
      <c r="D8" s="9" t="s">
        <v>13</v>
      </c>
      <c r="E8" s="8" t="s">
        <v>9</v>
      </c>
      <c r="F8" s="19">
        <f t="shared" si="0"/>
        <v>16.80672268907563</v>
      </c>
      <c r="G8" s="20">
        <f t="shared" si="1"/>
        <v>3.193277310924369</v>
      </c>
      <c r="H8" s="22">
        <v>20</v>
      </c>
      <c r="I8" s="23">
        <f t="shared" si="2"/>
        <v>506.31932773109247</v>
      </c>
      <c r="J8" s="24">
        <f t="shared" si="3"/>
        <v>96.20067226890751</v>
      </c>
      <c r="K8" s="25">
        <f t="shared" si="4"/>
        <v>602.52</v>
      </c>
      <c r="M8" s="21"/>
      <c r="N8" s="21"/>
    </row>
    <row r="9" spans="2:14" ht="13.5" thickBot="1">
      <c r="B9" s="7">
        <v>6</v>
      </c>
      <c r="C9" s="8">
        <v>300</v>
      </c>
      <c r="D9" s="6" t="s">
        <v>14</v>
      </c>
      <c r="E9" s="8" t="s">
        <v>9</v>
      </c>
      <c r="F9" s="19">
        <f t="shared" si="0"/>
        <v>16.80672268907563</v>
      </c>
      <c r="G9" s="20">
        <f t="shared" si="1"/>
        <v>3.193277310924369</v>
      </c>
      <c r="H9" s="22">
        <v>20</v>
      </c>
      <c r="I9" s="23">
        <f t="shared" si="2"/>
        <v>506.31932773109247</v>
      </c>
      <c r="J9" s="24">
        <f t="shared" si="3"/>
        <v>96.20067226890751</v>
      </c>
      <c r="K9" s="25">
        <f t="shared" si="4"/>
        <v>602.52</v>
      </c>
      <c r="M9" s="21"/>
      <c r="N9" s="21"/>
    </row>
    <row r="10" spans="2:14" ht="13.5" thickBot="1">
      <c r="B10" s="7">
        <v>7</v>
      </c>
      <c r="C10" s="8">
        <v>300</v>
      </c>
      <c r="D10" s="9" t="s">
        <v>15</v>
      </c>
      <c r="E10" s="8" t="s">
        <v>9</v>
      </c>
      <c r="F10" s="19">
        <f t="shared" si="0"/>
        <v>16.80672268907563</v>
      </c>
      <c r="G10" s="20">
        <f t="shared" si="1"/>
        <v>3.193277310924369</v>
      </c>
      <c r="H10" s="22">
        <v>20</v>
      </c>
      <c r="I10" s="23">
        <f t="shared" si="2"/>
        <v>506.31932773109247</v>
      </c>
      <c r="J10" s="24">
        <f t="shared" si="3"/>
        <v>96.20067226890751</v>
      </c>
      <c r="K10" s="25">
        <f t="shared" si="4"/>
        <v>602.52</v>
      </c>
      <c r="M10" s="21"/>
      <c r="N10" s="21"/>
    </row>
    <row r="11" spans="2:14" ht="13.5" thickBot="1">
      <c r="B11" s="7">
        <v>8</v>
      </c>
      <c r="C11" s="8">
        <v>300</v>
      </c>
      <c r="D11" s="6" t="s">
        <v>16</v>
      </c>
      <c r="E11" s="8" t="s">
        <v>9</v>
      </c>
      <c r="F11" s="19">
        <f t="shared" si="0"/>
        <v>16.80672268907563</v>
      </c>
      <c r="G11" s="20">
        <f t="shared" si="1"/>
        <v>3.193277310924369</v>
      </c>
      <c r="H11" s="22">
        <v>20</v>
      </c>
      <c r="I11" s="23">
        <f t="shared" si="2"/>
        <v>506.31932773109247</v>
      </c>
      <c r="J11" s="24">
        <f t="shared" si="3"/>
        <v>96.20067226890751</v>
      </c>
      <c r="K11" s="25">
        <f t="shared" si="4"/>
        <v>602.52</v>
      </c>
      <c r="M11" s="21"/>
      <c r="N11" s="21"/>
    </row>
    <row r="12" spans="2:14" ht="13.5" thickBot="1">
      <c r="B12" s="7">
        <v>9</v>
      </c>
      <c r="C12" s="8">
        <v>350</v>
      </c>
      <c r="D12" s="9" t="s">
        <v>17</v>
      </c>
      <c r="E12" s="8" t="s">
        <v>18</v>
      </c>
      <c r="F12" s="19">
        <f t="shared" si="0"/>
        <v>33.61344537815126</v>
      </c>
      <c r="G12" s="20">
        <f t="shared" si="1"/>
        <v>6.386554621848738</v>
      </c>
      <c r="H12" s="22">
        <v>40</v>
      </c>
      <c r="I12" s="23">
        <f t="shared" si="2"/>
        <v>1012.6386554621849</v>
      </c>
      <c r="J12" s="24">
        <f t="shared" si="3"/>
        <v>192.40134453781502</v>
      </c>
      <c r="K12" s="25">
        <f t="shared" si="4"/>
        <v>1205.04</v>
      </c>
      <c r="M12" s="21"/>
      <c r="N12" s="21"/>
    </row>
    <row r="13" spans="2:14" ht="13.5" thickBot="1">
      <c r="B13" s="7">
        <v>10</v>
      </c>
      <c r="C13" s="8">
        <v>350</v>
      </c>
      <c r="D13" s="9" t="s">
        <v>19</v>
      </c>
      <c r="E13" s="8" t="s">
        <v>9</v>
      </c>
      <c r="F13" s="19">
        <f t="shared" si="0"/>
        <v>16.80672268907563</v>
      </c>
      <c r="G13" s="20">
        <f t="shared" si="1"/>
        <v>3.193277310924369</v>
      </c>
      <c r="H13" s="22">
        <v>20</v>
      </c>
      <c r="I13" s="23">
        <f t="shared" si="2"/>
        <v>506.31932773109247</v>
      </c>
      <c r="J13" s="24">
        <f t="shared" si="3"/>
        <v>96.20067226890751</v>
      </c>
      <c r="K13" s="25">
        <f t="shared" si="4"/>
        <v>602.52</v>
      </c>
      <c r="M13" s="21"/>
      <c r="N13" s="21"/>
    </row>
    <row r="14" spans="2:14" ht="13.5" thickBot="1">
      <c r="B14" s="7">
        <v>11</v>
      </c>
      <c r="C14" s="8">
        <v>350</v>
      </c>
      <c r="D14" s="6" t="s">
        <v>20</v>
      </c>
      <c r="E14" s="8" t="s">
        <v>9</v>
      </c>
      <c r="F14" s="19">
        <f t="shared" si="0"/>
        <v>16.80672268907563</v>
      </c>
      <c r="G14" s="20">
        <f t="shared" si="1"/>
        <v>3.193277310924369</v>
      </c>
      <c r="H14" s="22">
        <v>20</v>
      </c>
      <c r="I14" s="23">
        <f t="shared" si="2"/>
        <v>506.31932773109247</v>
      </c>
      <c r="J14" s="24">
        <f t="shared" si="3"/>
        <v>96.20067226890751</v>
      </c>
      <c r="K14" s="25">
        <f t="shared" si="4"/>
        <v>602.52</v>
      </c>
      <c r="M14" s="21"/>
      <c r="N14" s="21"/>
    </row>
    <row r="15" spans="2:14" ht="13.5" thickBot="1">
      <c r="B15" s="7">
        <v>12</v>
      </c>
      <c r="C15" s="8">
        <v>350</v>
      </c>
      <c r="D15" s="6" t="s">
        <v>21</v>
      </c>
      <c r="E15" s="8" t="s">
        <v>9</v>
      </c>
      <c r="F15" s="19">
        <f t="shared" si="0"/>
        <v>16.80672268907563</v>
      </c>
      <c r="G15" s="20">
        <f t="shared" si="1"/>
        <v>3.193277310924369</v>
      </c>
      <c r="H15" s="22">
        <v>20</v>
      </c>
      <c r="I15" s="23">
        <f t="shared" si="2"/>
        <v>506.31932773109247</v>
      </c>
      <c r="J15" s="24">
        <f t="shared" si="3"/>
        <v>96.20067226890751</v>
      </c>
      <c r="K15" s="25">
        <f t="shared" si="4"/>
        <v>602.52</v>
      </c>
      <c r="M15" s="21"/>
      <c r="N15" s="21"/>
    </row>
    <row r="16" spans="2:14" ht="13.5" thickBot="1">
      <c r="B16" s="7">
        <v>13</v>
      </c>
      <c r="C16" s="8">
        <v>350</v>
      </c>
      <c r="D16" s="9" t="s">
        <v>22</v>
      </c>
      <c r="E16" s="8" t="s">
        <v>9</v>
      </c>
      <c r="F16" s="19">
        <f t="shared" si="0"/>
        <v>16.80672268907563</v>
      </c>
      <c r="G16" s="20">
        <f t="shared" si="1"/>
        <v>3.193277310924369</v>
      </c>
      <c r="H16" s="22">
        <v>20</v>
      </c>
      <c r="I16" s="23">
        <f t="shared" si="2"/>
        <v>506.31932773109247</v>
      </c>
      <c r="J16" s="24">
        <f t="shared" si="3"/>
        <v>96.20067226890751</v>
      </c>
      <c r="K16" s="25">
        <f t="shared" si="4"/>
        <v>602.52</v>
      </c>
      <c r="M16" s="21"/>
      <c r="N16" s="21"/>
    </row>
    <row r="17" spans="2:14" ht="13.5" thickBot="1">
      <c r="B17" s="7">
        <v>14</v>
      </c>
      <c r="C17" s="8">
        <v>350</v>
      </c>
      <c r="D17" s="9" t="s">
        <v>23</v>
      </c>
      <c r="E17" s="8" t="s">
        <v>9</v>
      </c>
      <c r="F17" s="19">
        <f t="shared" si="0"/>
        <v>16.80672268907563</v>
      </c>
      <c r="G17" s="20">
        <f t="shared" si="1"/>
        <v>3.193277310924369</v>
      </c>
      <c r="H17" s="22">
        <v>20</v>
      </c>
      <c r="I17" s="23">
        <f t="shared" si="2"/>
        <v>506.31932773109247</v>
      </c>
      <c r="J17" s="24">
        <f t="shared" si="3"/>
        <v>96.20067226890751</v>
      </c>
      <c r="K17" s="25">
        <f t="shared" si="4"/>
        <v>602.52</v>
      </c>
      <c r="M17" s="21"/>
      <c r="N17" s="21"/>
    </row>
    <row r="18" spans="2:14" ht="13.5" thickBot="1">
      <c r="B18" s="7">
        <v>15</v>
      </c>
      <c r="C18" s="8">
        <v>350</v>
      </c>
      <c r="D18" s="9" t="s">
        <v>24</v>
      </c>
      <c r="E18" s="8" t="s">
        <v>9</v>
      </c>
      <c r="F18" s="19">
        <f t="shared" si="0"/>
        <v>18.487394957983195</v>
      </c>
      <c r="G18" s="20">
        <f t="shared" si="1"/>
        <v>3.512605042016805</v>
      </c>
      <c r="H18" s="22">
        <v>22</v>
      </c>
      <c r="I18" s="23">
        <f t="shared" si="2"/>
        <v>556.9512605042017</v>
      </c>
      <c r="J18" s="24">
        <f t="shared" si="3"/>
        <v>105.8207394957983</v>
      </c>
      <c r="K18" s="25">
        <f t="shared" si="4"/>
        <v>662.772</v>
      </c>
      <c r="M18" s="21"/>
      <c r="N18" s="21"/>
    </row>
    <row r="19" spans="2:14" ht="13.5" thickBot="1">
      <c r="B19" s="7">
        <v>16</v>
      </c>
      <c r="C19" s="8">
        <v>350</v>
      </c>
      <c r="D19" s="9" t="s">
        <v>25</v>
      </c>
      <c r="E19" s="8" t="s">
        <v>9</v>
      </c>
      <c r="F19" s="19">
        <f t="shared" si="0"/>
        <v>18.487394957983195</v>
      </c>
      <c r="G19" s="20">
        <f t="shared" si="1"/>
        <v>3.512605042016805</v>
      </c>
      <c r="H19" s="22">
        <v>22</v>
      </c>
      <c r="I19" s="23">
        <f t="shared" si="2"/>
        <v>556.9512605042017</v>
      </c>
      <c r="J19" s="24">
        <f t="shared" si="3"/>
        <v>105.8207394957983</v>
      </c>
      <c r="K19" s="25">
        <f t="shared" si="4"/>
        <v>662.772</v>
      </c>
      <c r="M19" s="21"/>
      <c r="N19" s="21"/>
    </row>
    <row r="20" spans="2:14" ht="13.5" thickBot="1">
      <c r="B20" s="7">
        <v>17</v>
      </c>
      <c r="C20" s="8">
        <v>350</v>
      </c>
      <c r="D20" s="9" t="s">
        <v>26</v>
      </c>
      <c r="E20" s="8" t="s">
        <v>9</v>
      </c>
      <c r="F20" s="19">
        <f t="shared" si="0"/>
        <v>18.487394957983195</v>
      </c>
      <c r="G20" s="20">
        <f t="shared" si="1"/>
        <v>3.512605042016805</v>
      </c>
      <c r="H20" s="22">
        <v>22</v>
      </c>
      <c r="I20" s="23">
        <f t="shared" si="2"/>
        <v>556.9512605042017</v>
      </c>
      <c r="J20" s="24">
        <f t="shared" si="3"/>
        <v>105.8207394957983</v>
      </c>
      <c r="K20" s="25">
        <f t="shared" si="4"/>
        <v>662.772</v>
      </c>
      <c r="M20" s="21"/>
      <c r="N20" s="21"/>
    </row>
    <row r="21" spans="2:14" ht="13.5" thickBot="1">
      <c r="B21" s="7">
        <v>18</v>
      </c>
      <c r="C21" s="8">
        <v>500</v>
      </c>
      <c r="D21" s="9" t="s">
        <v>27</v>
      </c>
      <c r="E21" s="8" t="s">
        <v>9</v>
      </c>
      <c r="F21" s="19">
        <f t="shared" si="0"/>
        <v>21.84873949579832</v>
      </c>
      <c r="G21" s="20">
        <f t="shared" si="1"/>
        <v>4.15126050420168</v>
      </c>
      <c r="H21" s="22">
        <v>26</v>
      </c>
      <c r="I21" s="23">
        <f t="shared" si="2"/>
        <v>658.2151260504202</v>
      </c>
      <c r="J21" s="24">
        <f t="shared" si="3"/>
        <v>125.06087394957979</v>
      </c>
      <c r="K21" s="25">
        <f t="shared" si="4"/>
        <v>783.276</v>
      </c>
      <c r="M21" s="21"/>
      <c r="N21" s="21"/>
    </row>
    <row r="22" spans="2:14" ht="13.5" thickBot="1">
      <c r="B22" s="7">
        <v>19</v>
      </c>
      <c r="C22" s="8">
        <v>500</v>
      </c>
      <c r="D22" s="9" t="s">
        <v>28</v>
      </c>
      <c r="E22" s="8" t="s">
        <v>9</v>
      </c>
      <c r="F22" s="19">
        <f t="shared" si="0"/>
        <v>21.84873949579832</v>
      </c>
      <c r="G22" s="20">
        <f t="shared" si="1"/>
        <v>4.15126050420168</v>
      </c>
      <c r="H22" s="22">
        <v>26</v>
      </c>
      <c r="I22" s="23">
        <f t="shared" si="2"/>
        <v>658.2151260504202</v>
      </c>
      <c r="J22" s="24">
        <f t="shared" si="3"/>
        <v>125.06087394957979</v>
      </c>
      <c r="K22" s="25">
        <f t="shared" si="4"/>
        <v>783.276</v>
      </c>
      <c r="M22" s="21"/>
      <c r="N22" s="21"/>
    </row>
    <row r="23" spans="2:14" ht="13.5" thickBot="1">
      <c r="B23" s="7">
        <v>20</v>
      </c>
      <c r="C23" s="8">
        <v>500</v>
      </c>
      <c r="D23" s="9" t="s">
        <v>29</v>
      </c>
      <c r="E23" s="8" t="s">
        <v>9</v>
      </c>
      <c r="F23" s="19">
        <f t="shared" si="0"/>
        <v>26.050420168067227</v>
      </c>
      <c r="G23" s="20">
        <f t="shared" si="1"/>
        <v>4.949579831932773</v>
      </c>
      <c r="H23" s="22">
        <v>31</v>
      </c>
      <c r="I23" s="23">
        <f t="shared" si="2"/>
        <v>784.7949579831933</v>
      </c>
      <c r="J23" s="24">
        <f t="shared" si="3"/>
        <v>149.11104201680666</v>
      </c>
      <c r="K23" s="25">
        <f t="shared" si="4"/>
        <v>933.906</v>
      </c>
      <c r="M23" s="21"/>
      <c r="N23" s="21"/>
    </row>
    <row r="24" spans="2:14" ht="13.5" thickBot="1">
      <c r="B24" s="7">
        <v>21</v>
      </c>
      <c r="C24" s="8">
        <v>500</v>
      </c>
      <c r="D24" s="9" t="s">
        <v>15</v>
      </c>
      <c r="E24" s="8" t="s">
        <v>9</v>
      </c>
      <c r="F24" s="19">
        <f t="shared" si="0"/>
        <v>21.84873949579832</v>
      </c>
      <c r="G24" s="20">
        <f t="shared" si="1"/>
        <v>4.15126050420168</v>
      </c>
      <c r="H24" s="22">
        <v>26</v>
      </c>
      <c r="I24" s="23">
        <f t="shared" si="2"/>
        <v>658.2151260504202</v>
      </c>
      <c r="J24" s="24">
        <f t="shared" si="3"/>
        <v>125.06087394957979</v>
      </c>
      <c r="K24" s="25">
        <f t="shared" si="4"/>
        <v>783.276</v>
      </c>
      <c r="M24" s="21"/>
      <c r="N24" s="21"/>
    </row>
    <row r="25" spans="2:14" ht="13.5" thickBot="1">
      <c r="B25" s="7">
        <v>22</v>
      </c>
      <c r="C25" s="8">
        <v>500</v>
      </c>
      <c r="D25" s="6" t="s">
        <v>30</v>
      </c>
      <c r="E25" s="8" t="s">
        <v>9</v>
      </c>
      <c r="F25" s="19">
        <f t="shared" si="0"/>
        <v>18.487394957983195</v>
      </c>
      <c r="G25" s="20">
        <f t="shared" si="1"/>
        <v>3.512605042016805</v>
      </c>
      <c r="H25" s="22">
        <v>22</v>
      </c>
      <c r="I25" s="23">
        <f t="shared" si="2"/>
        <v>556.9512605042017</v>
      </c>
      <c r="J25" s="24">
        <f t="shared" si="3"/>
        <v>105.8207394957983</v>
      </c>
      <c r="K25" s="25">
        <f t="shared" si="4"/>
        <v>662.772</v>
      </c>
      <c r="M25" s="21"/>
      <c r="N25" s="21"/>
    </row>
    <row r="26" spans="2:14" ht="13.5" thickBot="1">
      <c r="B26" s="7">
        <v>23</v>
      </c>
      <c r="C26" s="8">
        <v>500</v>
      </c>
      <c r="D26" s="9" t="s">
        <v>31</v>
      </c>
      <c r="E26" s="8" t="s">
        <v>9</v>
      </c>
      <c r="F26" s="19">
        <f t="shared" si="0"/>
        <v>18.487394957983195</v>
      </c>
      <c r="G26" s="20">
        <f t="shared" si="1"/>
        <v>3.512605042016805</v>
      </c>
      <c r="H26" s="22">
        <v>22</v>
      </c>
      <c r="I26" s="23">
        <f t="shared" si="2"/>
        <v>556.9512605042017</v>
      </c>
      <c r="J26" s="24">
        <f t="shared" si="3"/>
        <v>105.8207394957983</v>
      </c>
      <c r="K26" s="25">
        <f t="shared" si="4"/>
        <v>662.772</v>
      </c>
      <c r="M26" s="21"/>
      <c r="N26" s="21"/>
    </row>
    <row r="27" spans="2:14" ht="13.5" thickBot="1">
      <c r="B27" s="7">
        <v>24</v>
      </c>
      <c r="C27" s="8">
        <v>500</v>
      </c>
      <c r="D27" s="9" t="s">
        <v>32</v>
      </c>
      <c r="E27" s="8" t="s">
        <v>9</v>
      </c>
      <c r="F27" s="19">
        <f t="shared" si="0"/>
        <v>18.487394957983195</v>
      </c>
      <c r="G27" s="20">
        <f t="shared" si="1"/>
        <v>3.512605042016805</v>
      </c>
      <c r="H27" s="22">
        <v>22</v>
      </c>
      <c r="I27" s="23">
        <f t="shared" si="2"/>
        <v>556.9512605042017</v>
      </c>
      <c r="J27" s="24">
        <f t="shared" si="3"/>
        <v>105.8207394957983</v>
      </c>
      <c r="K27" s="25">
        <f t="shared" si="4"/>
        <v>662.772</v>
      </c>
      <c r="M27" s="21"/>
      <c r="N27" s="21"/>
    </row>
    <row r="28" spans="2:14" ht="13.5" thickBot="1">
      <c r="B28" s="7">
        <v>25</v>
      </c>
      <c r="C28" s="8">
        <v>500</v>
      </c>
      <c r="D28" s="9" t="s">
        <v>33</v>
      </c>
      <c r="E28" s="8" t="s">
        <v>9</v>
      </c>
      <c r="F28" s="19">
        <f t="shared" si="0"/>
        <v>18.487394957983195</v>
      </c>
      <c r="G28" s="20">
        <f t="shared" si="1"/>
        <v>3.512605042016805</v>
      </c>
      <c r="H28" s="22">
        <v>22</v>
      </c>
      <c r="I28" s="23">
        <f t="shared" si="2"/>
        <v>556.9512605042017</v>
      </c>
      <c r="J28" s="24">
        <f t="shared" si="3"/>
        <v>105.8207394957983</v>
      </c>
      <c r="K28" s="25">
        <f t="shared" si="4"/>
        <v>662.772</v>
      </c>
      <c r="M28" s="21"/>
      <c r="N28" s="21"/>
    </row>
    <row r="29" spans="2:14" ht="13.5" thickBot="1">
      <c r="B29" s="7">
        <v>26</v>
      </c>
      <c r="C29" s="10">
        <v>500</v>
      </c>
      <c r="D29" s="9" t="s">
        <v>34</v>
      </c>
      <c r="E29" s="10" t="s">
        <v>9</v>
      </c>
      <c r="F29" s="19">
        <f t="shared" si="0"/>
        <v>25.210084033613448</v>
      </c>
      <c r="G29" s="20">
        <f t="shared" si="1"/>
        <v>4.789915966386552</v>
      </c>
      <c r="H29" s="22">
        <v>30</v>
      </c>
      <c r="I29" s="23">
        <f t="shared" si="2"/>
        <v>759.4789915966388</v>
      </c>
      <c r="J29" s="24">
        <f t="shared" si="3"/>
        <v>144.30100840336138</v>
      </c>
      <c r="K29" s="25">
        <f t="shared" si="4"/>
        <v>903.7800000000002</v>
      </c>
      <c r="M29" s="21"/>
      <c r="N29" s="21"/>
    </row>
    <row r="30" spans="2:14" ht="13.5" thickBot="1">
      <c r="B30" s="7">
        <v>27</v>
      </c>
      <c r="C30" s="10">
        <v>700</v>
      </c>
      <c r="D30" s="6" t="s">
        <v>16</v>
      </c>
      <c r="E30" s="10" t="s">
        <v>9</v>
      </c>
      <c r="F30" s="19">
        <f t="shared" si="0"/>
        <v>18.487394957983195</v>
      </c>
      <c r="G30" s="20">
        <f t="shared" si="1"/>
        <v>3.512605042016805</v>
      </c>
      <c r="H30" s="22">
        <v>22</v>
      </c>
      <c r="I30" s="23">
        <f t="shared" si="2"/>
        <v>556.9512605042017</v>
      </c>
      <c r="J30" s="24">
        <f t="shared" si="3"/>
        <v>105.8207394957983</v>
      </c>
      <c r="K30" s="25">
        <f t="shared" si="4"/>
        <v>662.772</v>
      </c>
      <c r="M30" s="21"/>
      <c r="N30" s="21"/>
    </row>
    <row r="31" spans="2:14" ht="13.5" thickBot="1">
      <c r="B31" s="7">
        <v>28</v>
      </c>
      <c r="C31" s="10">
        <v>700</v>
      </c>
      <c r="D31" s="6" t="s">
        <v>14</v>
      </c>
      <c r="E31" s="10" t="s">
        <v>9</v>
      </c>
      <c r="F31" s="19">
        <f t="shared" si="0"/>
        <v>18.487394957983195</v>
      </c>
      <c r="G31" s="20">
        <f t="shared" si="1"/>
        <v>3.512605042016805</v>
      </c>
      <c r="H31" s="22">
        <v>22</v>
      </c>
      <c r="I31" s="23">
        <f t="shared" si="2"/>
        <v>556.9512605042017</v>
      </c>
      <c r="J31" s="24">
        <f t="shared" si="3"/>
        <v>105.8207394957983</v>
      </c>
      <c r="K31" s="25">
        <f t="shared" si="4"/>
        <v>662.772</v>
      </c>
      <c r="M31" s="21"/>
      <c r="N31" s="21"/>
    </row>
    <row r="32" spans="2:14" ht="13.5" thickBot="1">
      <c r="B32" s="7">
        <v>29</v>
      </c>
      <c r="C32" s="10">
        <v>700</v>
      </c>
      <c r="D32" s="9" t="s">
        <v>12</v>
      </c>
      <c r="E32" s="10" t="s">
        <v>9</v>
      </c>
      <c r="F32" s="19">
        <f t="shared" si="0"/>
        <v>18.487394957983195</v>
      </c>
      <c r="G32" s="20">
        <f t="shared" si="1"/>
        <v>3.512605042016805</v>
      </c>
      <c r="H32" s="22">
        <v>22</v>
      </c>
      <c r="I32" s="23">
        <f t="shared" si="2"/>
        <v>556.9512605042017</v>
      </c>
      <c r="J32" s="24">
        <f t="shared" si="3"/>
        <v>105.8207394957983</v>
      </c>
      <c r="K32" s="25">
        <f t="shared" si="4"/>
        <v>662.772</v>
      </c>
      <c r="M32" s="21"/>
      <c r="N32" s="21"/>
    </row>
    <row r="33" spans="2:14" ht="13.5" thickBot="1">
      <c r="B33" s="7">
        <v>30</v>
      </c>
      <c r="C33" s="10">
        <v>700</v>
      </c>
      <c r="D33" s="9" t="s">
        <v>35</v>
      </c>
      <c r="E33" s="10" t="s">
        <v>9</v>
      </c>
      <c r="F33" s="19">
        <f t="shared" si="0"/>
        <v>25.210084033613448</v>
      </c>
      <c r="G33" s="20">
        <f t="shared" si="1"/>
        <v>4.789915966386552</v>
      </c>
      <c r="H33" s="22">
        <v>30</v>
      </c>
      <c r="I33" s="23">
        <f t="shared" si="2"/>
        <v>759.4789915966388</v>
      </c>
      <c r="J33" s="24">
        <f t="shared" si="3"/>
        <v>144.30100840336138</v>
      </c>
      <c r="K33" s="25">
        <f t="shared" si="4"/>
        <v>903.7800000000002</v>
      </c>
      <c r="M33" s="21"/>
      <c r="N33" s="21"/>
    </row>
    <row r="34" spans="2:14" ht="26.25" thickBot="1">
      <c r="B34" s="7">
        <v>31</v>
      </c>
      <c r="C34" s="10">
        <v>700</v>
      </c>
      <c r="D34" s="11" t="s">
        <v>36</v>
      </c>
      <c r="E34" s="10" t="s">
        <v>9</v>
      </c>
      <c r="F34" s="19">
        <f t="shared" si="0"/>
        <v>35.294117647058826</v>
      </c>
      <c r="G34" s="20">
        <f t="shared" si="1"/>
        <v>6.705882352941174</v>
      </c>
      <c r="H34" s="22">
        <v>42</v>
      </c>
      <c r="I34" s="23">
        <f t="shared" si="2"/>
        <v>1063.2705882352943</v>
      </c>
      <c r="J34" s="24">
        <f t="shared" si="3"/>
        <v>202.02141176470582</v>
      </c>
      <c r="K34" s="25">
        <f t="shared" si="4"/>
        <v>1265.2920000000001</v>
      </c>
      <c r="M34" s="21"/>
      <c r="N34" s="21"/>
    </row>
    <row r="35" spans="2:14" ht="13.5" thickBot="1">
      <c r="B35" s="7">
        <v>32</v>
      </c>
      <c r="C35" s="10">
        <v>700</v>
      </c>
      <c r="D35" s="9" t="s">
        <v>37</v>
      </c>
      <c r="E35" s="10" t="s">
        <v>9</v>
      </c>
      <c r="F35" s="19">
        <f t="shared" si="0"/>
        <v>25.210084033613448</v>
      </c>
      <c r="G35" s="20">
        <f t="shared" si="1"/>
        <v>4.789915966386552</v>
      </c>
      <c r="H35" s="22">
        <v>30</v>
      </c>
      <c r="I35" s="23">
        <f t="shared" si="2"/>
        <v>759.4789915966388</v>
      </c>
      <c r="J35" s="24">
        <f t="shared" si="3"/>
        <v>144.30100840336138</v>
      </c>
      <c r="K35" s="25">
        <f t="shared" si="4"/>
        <v>903.7800000000002</v>
      </c>
      <c r="M35" s="21"/>
      <c r="N35" s="21"/>
    </row>
    <row r="36" spans="2:14" ht="13.5" thickBot="1">
      <c r="B36" s="7">
        <v>33</v>
      </c>
      <c r="C36" s="10">
        <v>1000</v>
      </c>
      <c r="D36" s="6" t="s">
        <v>38</v>
      </c>
      <c r="E36" s="10" t="s">
        <v>9</v>
      </c>
      <c r="F36" s="19">
        <f t="shared" si="0"/>
        <v>3.781512605042017</v>
      </c>
      <c r="G36" s="20">
        <f t="shared" si="1"/>
        <v>0.7184873949579829</v>
      </c>
      <c r="H36" s="22">
        <v>4.5</v>
      </c>
      <c r="I36" s="23">
        <f t="shared" si="2"/>
        <v>113.92184873949581</v>
      </c>
      <c r="J36" s="24">
        <f t="shared" si="3"/>
        <v>21.645151260504193</v>
      </c>
      <c r="K36" s="25">
        <f t="shared" si="4"/>
        <v>135.567</v>
      </c>
      <c r="M36" s="21"/>
      <c r="N36" s="21"/>
    </row>
    <row r="37" spans="2:14" ht="13.5" thickBot="1">
      <c r="B37" s="7">
        <v>34</v>
      </c>
      <c r="C37" s="10">
        <v>1500</v>
      </c>
      <c r="D37" s="6" t="s">
        <v>39</v>
      </c>
      <c r="E37" s="10" t="s">
        <v>9</v>
      </c>
      <c r="F37" s="19">
        <f t="shared" si="0"/>
        <v>4.201680672268908</v>
      </c>
      <c r="G37" s="20">
        <f t="shared" si="1"/>
        <v>0.7983193277310923</v>
      </c>
      <c r="H37" s="22">
        <v>5</v>
      </c>
      <c r="I37" s="23">
        <f t="shared" si="2"/>
        <v>126.57983193277312</v>
      </c>
      <c r="J37" s="24">
        <f t="shared" si="3"/>
        <v>24.050168067226878</v>
      </c>
      <c r="K37" s="25">
        <f t="shared" si="4"/>
        <v>150.63</v>
      </c>
      <c r="M37" s="21"/>
      <c r="N37" s="21"/>
    </row>
    <row r="38" spans="2:14" ht="13.5" thickBot="1">
      <c r="B38" s="7">
        <v>35</v>
      </c>
      <c r="C38" s="10">
        <v>3000</v>
      </c>
      <c r="D38" s="9" t="s">
        <v>39</v>
      </c>
      <c r="E38" s="10" t="s">
        <v>9</v>
      </c>
      <c r="F38" s="19">
        <f t="shared" si="0"/>
        <v>16.80672268907563</v>
      </c>
      <c r="G38" s="20">
        <f t="shared" si="1"/>
        <v>3.193277310924369</v>
      </c>
      <c r="H38" s="22">
        <v>20</v>
      </c>
      <c r="I38" s="23">
        <f t="shared" si="2"/>
        <v>506.31932773109247</v>
      </c>
      <c r="J38" s="24">
        <f t="shared" si="3"/>
        <v>96.20067226890751</v>
      </c>
      <c r="K38" s="25">
        <f t="shared" si="4"/>
        <v>602.52</v>
      </c>
      <c r="M38" s="21"/>
      <c r="N38" s="21"/>
    </row>
    <row r="39" spans="2:14" ht="13.5" thickBot="1">
      <c r="B39" s="7">
        <v>36</v>
      </c>
      <c r="C39" s="10" t="s">
        <v>40</v>
      </c>
      <c r="D39" s="9" t="s">
        <v>41</v>
      </c>
      <c r="E39" s="10" t="s">
        <v>9</v>
      </c>
      <c r="F39" s="19">
        <f t="shared" si="0"/>
        <v>6.722689075630252</v>
      </c>
      <c r="G39" s="20">
        <f t="shared" si="1"/>
        <v>1.2773109243697478</v>
      </c>
      <c r="H39" s="22">
        <v>8</v>
      </c>
      <c r="I39" s="23">
        <f t="shared" si="2"/>
        <v>202.527731092437</v>
      </c>
      <c r="J39" s="24">
        <f t="shared" si="3"/>
        <v>38.480268907563016</v>
      </c>
      <c r="K39" s="25">
        <f t="shared" si="4"/>
        <v>241.008</v>
      </c>
      <c r="M39" s="21"/>
      <c r="N39" s="21"/>
    </row>
    <row r="40" spans="2:14" ht="13.5" thickBot="1">
      <c r="B40" s="7">
        <v>37</v>
      </c>
      <c r="C40" s="10" t="s">
        <v>40</v>
      </c>
      <c r="D40" s="6" t="s">
        <v>42</v>
      </c>
      <c r="E40" s="10" t="s">
        <v>9</v>
      </c>
      <c r="F40" s="19">
        <f t="shared" si="0"/>
        <v>6.722689075630252</v>
      </c>
      <c r="G40" s="20">
        <f t="shared" si="1"/>
        <v>1.2773109243697478</v>
      </c>
      <c r="H40" s="22">
        <v>8</v>
      </c>
      <c r="I40" s="23">
        <f t="shared" si="2"/>
        <v>202.527731092437</v>
      </c>
      <c r="J40" s="24">
        <f t="shared" si="3"/>
        <v>38.480268907563016</v>
      </c>
      <c r="K40" s="25">
        <f t="shared" si="4"/>
        <v>241.008</v>
      </c>
      <c r="M40" s="21"/>
      <c r="N40" s="21"/>
    </row>
    <row r="41" spans="2:14" ht="13.5" thickBot="1">
      <c r="B41" s="7">
        <v>38</v>
      </c>
      <c r="C41" s="10" t="s">
        <v>40</v>
      </c>
      <c r="D41" s="6" t="s">
        <v>43</v>
      </c>
      <c r="E41" s="10" t="s">
        <v>9</v>
      </c>
      <c r="F41" s="19">
        <f t="shared" si="0"/>
        <v>6.722689075630252</v>
      </c>
      <c r="G41" s="20">
        <f t="shared" si="1"/>
        <v>1.2773109243697478</v>
      </c>
      <c r="H41" s="22">
        <v>8</v>
      </c>
      <c r="I41" s="23">
        <f t="shared" si="2"/>
        <v>202.527731092437</v>
      </c>
      <c r="J41" s="24">
        <f t="shared" si="3"/>
        <v>38.480268907563016</v>
      </c>
      <c r="K41" s="25">
        <f t="shared" si="4"/>
        <v>241.008</v>
      </c>
      <c r="M41" s="21"/>
      <c r="N41" s="21"/>
    </row>
    <row r="42" spans="2:14" ht="13.5" thickBot="1">
      <c r="B42" s="7">
        <v>39</v>
      </c>
      <c r="C42" s="10" t="s">
        <v>40</v>
      </c>
      <c r="D42" s="9" t="s">
        <v>44</v>
      </c>
      <c r="E42" s="10" t="s">
        <v>9</v>
      </c>
      <c r="F42" s="19">
        <f t="shared" si="0"/>
        <v>6.722689075630252</v>
      </c>
      <c r="G42" s="20">
        <f t="shared" si="1"/>
        <v>1.2773109243697478</v>
      </c>
      <c r="H42" s="22">
        <v>8</v>
      </c>
      <c r="I42" s="23">
        <f t="shared" si="2"/>
        <v>202.527731092437</v>
      </c>
      <c r="J42" s="24">
        <f t="shared" si="3"/>
        <v>38.480268907563016</v>
      </c>
      <c r="K42" s="25">
        <f t="shared" si="4"/>
        <v>241.008</v>
      </c>
      <c r="M42" s="21"/>
      <c r="N42" s="21"/>
    </row>
    <row r="43" spans="2:14" ht="13.5" thickBot="1">
      <c r="B43" s="12">
        <v>40</v>
      </c>
      <c r="C43" s="13" t="s">
        <v>40</v>
      </c>
      <c r="D43" s="14" t="s">
        <v>45</v>
      </c>
      <c r="E43" s="13" t="s">
        <v>9</v>
      </c>
      <c r="F43" s="19">
        <f t="shared" si="0"/>
        <v>6.722689075630252</v>
      </c>
      <c r="G43" s="20">
        <f t="shared" si="1"/>
        <v>1.2773109243697478</v>
      </c>
      <c r="H43" s="22">
        <v>8</v>
      </c>
      <c r="I43" s="23">
        <f t="shared" si="2"/>
        <v>202.527731092437</v>
      </c>
      <c r="J43" s="24">
        <f t="shared" si="3"/>
        <v>38.480268907563016</v>
      </c>
      <c r="K43" s="25">
        <f t="shared" si="4"/>
        <v>241.008</v>
      </c>
      <c r="M43" s="21"/>
      <c r="N43" s="21"/>
    </row>
    <row r="44" spans="2:9" ht="13.5" thickTop="1">
      <c r="B44" s="15"/>
      <c r="C44" s="15"/>
      <c r="D44" s="15"/>
      <c r="E44" s="15"/>
      <c r="F44" s="15"/>
      <c r="G44" s="15"/>
      <c r="H44" s="15"/>
      <c r="I44" s="15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11" ht="12.75">
      <c r="B46" s="16"/>
      <c r="C46" s="30"/>
      <c r="D46" s="30"/>
      <c r="E46" s="30"/>
      <c r="F46" s="30"/>
      <c r="G46" s="30"/>
      <c r="H46" s="30"/>
      <c r="I46" s="30"/>
      <c r="J46" s="26"/>
      <c r="K46" s="26"/>
    </row>
    <row r="47" spans="2:11" ht="12.75">
      <c r="B47" s="16"/>
      <c r="C47" s="30"/>
      <c r="D47" s="30"/>
      <c r="E47" s="30"/>
      <c r="F47" s="30"/>
      <c r="G47" s="30"/>
      <c r="H47" s="30"/>
      <c r="I47" s="30"/>
      <c r="J47" s="26"/>
      <c r="K47" s="26"/>
    </row>
    <row r="49" spans="2:11" ht="12.75">
      <c r="B49" s="31" t="s">
        <v>46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2" t="s">
        <v>48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2:11" ht="12.75">
      <c r="B51" s="27" t="s">
        <v>47</v>
      </c>
      <c r="C51" s="27"/>
      <c r="D51" s="27"/>
      <c r="E51" s="27"/>
      <c r="F51" s="27"/>
      <c r="G51" s="27"/>
      <c r="H51" s="27"/>
      <c r="I51" s="27"/>
      <c r="J51" s="27"/>
      <c r="K51" s="27"/>
    </row>
  </sheetData>
  <sheetProtection password="CF19" sheet="1" objects="1" scenarios="1"/>
  <mergeCells count="7">
    <mergeCell ref="B51:K51"/>
    <mergeCell ref="B1:I1"/>
    <mergeCell ref="B45:I45"/>
    <mergeCell ref="C46:I46"/>
    <mergeCell ref="C47:I47"/>
    <mergeCell ref="B49:K49"/>
    <mergeCell ref="B50:K50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2010-02-04T15:40:34Z</cp:lastPrinted>
  <dcterms:created xsi:type="dcterms:W3CDTF">2008-05-12T13:41:08Z</dcterms:created>
  <dcterms:modified xsi:type="dcterms:W3CDTF">2010-02-04T15:40:36Z</dcterms:modified>
  <cp:category/>
  <cp:version/>
  <cp:contentType/>
  <cp:contentStatus/>
</cp:coreProperties>
</file>